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7.xml" ContentType="application/vnd.openxmlformats-officedocument.spreadsheetml.comments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5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783" activeTab="2"/>
  </bookViews>
  <sheets>
    <sheet name="Sources" sheetId="1" r:id="rId1"/>
    <sheet name="CH_Prod1" sheetId="2" r:id="rId2"/>
    <sheet name="CH_Prod2" sheetId="3" r:id="rId3"/>
    <sheet name="CH_Hours1" sheetId="4" r:id="rId4"/>
    <sheet name="CH_Hours2" sheetId="5" r:id="rId5"/>
    <sheet name="Productivity" sheetId="6" r:id="rId6"/>
    <sheet name="HoursData" sheetId="7" r:id="rId7"/>
    <sheet name="CH_Ellen" sheetId="8" r:id="rId8"/>
    <sheet name="CH_CPS_BLS_BEA" sheetId="9" r:id="rId9"/>
    <sheet name="CH_RatioHours" sheetId="10" r:id="rId10"/>
    <sheet name="CH_BEA Hours" sheetId="11" r:id="rId11"/>
    <sheet name="BEAData" sheetId="12" r:id="rId12"/>
  </sheets>
  <definedNames/>
  <calcPr fullCalcOnLoad="1"/>
</workbook>
</file>

<file path=xl/comments6.xml><?xml version="1.0" encoding="utf-8"?>
<comments xmlns="http://schemas.openxmlformats.org/spreadsheetml/2006/main">
  <authors>
    <author>cociuba simona</author>
  </authors>
  <commentList>
    <comment ref="D2" authorId="0">
      <text>
        <r>
          <rPr>
            <sz val="8"/>
            <rFont val="Tahoma"/>
            <family val="2"/>
          </rPr>
          <t xml:space="preserve">from Phyllis Otto, </t>
        </r>
        <r>
          <rPr>
            <sz val="8"/>
            <rFont val="Tahoma"/>
            <family val="0"/>
          </rPr>
          <t xml:space="preserve">
March, 2005</t>
        </r>
      </text>
    </comment>
  </commentList>
</comments>
</file>

<file path=xl/comments7.xml><?xml version="1.0" encoding="utf-8"?>
<comments xmlns="http://schemas.openxmlformats.org/spreadsheetml/2006/main">
  <authors>
    <author>cociuba simona</author>
  </authors>
  <commentList>
    <comment ref="J58" authorId="0">
      <text>
        <r>
          <rPr>
            <b/>
            <sz val="8"/>
            <rFont val="Tahoma"/>
            <family val="0"/>
          </rPr>
          <t>cociuba simona:</t>
        </r>
        <r>
          <rPr>
            <sz val="8"/>
            <rFont val="Tahoma"/>
            <family val="0"/>
          </rPr>
          <t xml:space="preserve">
2000-2003 last revised on August 5th, 2004</t>
        </r>
      </text>
    </comment>
  </commentList>
</comments>
</file>

<file path=xl/sharedStrings.xml><?xml version="1.0" encoding="utf-8"?>
<sst xmlns="http://schemas.openxmlformats.org/spreadsheetml/2006/main" count="1216" uniqueCount="547">
  <si>
    <t>Table 6.9</t>
  </si>
  <si>
    <t>NT</t>
  </si>
  <si>
    <t>Table 6.8</t>
  </si>
  <si>
    <t>NE</t>
  </si>
  <si>
    <t>Table 6.5</t>
  </si>
  <si>
    <t>BEA</t>
  </si>
  <si>
    <t>Pop 15-64</t>
  </si>
  <si>
    <t>N</t>
  </si>
  <si>
    <t>thousands</t>
  </si>
  <si>
    <t>mill hours</t>
  </si>
  <si>
    <t>HE</t>
  </si>
  <si>
    <t>CPS</t>
  </si>
  <si>
    <t>Table 6.9B. Hours Worked by Full-Time and Part-Time Employees by Industry</t>
  </si>
  <si>
    <t>[Millions of hours]</t>
  </si>
  <si>
    <t>Bureau of Economic Analysis</t>
  </si>
  <si>
    <t xml:space="preserve">Downloaded on 3/3/2005 At 1:43:37 PM    Last Revised May 21, 2004      </t>
  </si>
  <si>
    <t xml:space="preserve"> Line </t>
  </si>
  <si>
    <t xml:space="preserve"> </t>
  </si>
  <si>
    <t xml:space="preserve">      Hours worked by full-time and part-time employees</t>
  </si>
  <si>
    <t>Domestic industries</t>
  </si>
  <si>
    <t xml:space="preserve">  Private industries</t>
  </si>
  <si>
    <t xml:space="preserve">    Agriculture, forestry, and fishing</t>
  </si>
  <si>
    <t xml:space="preserve">      Farms</t>
  </si>
  <si>
    <t xml:space="preserve">      Agricultural services, forestry, and fishing</t>
  </si>
  <si>
    <t xml:space="preserve">    Mining</t>
  </si>
  <si>
    <t xml:space="preserve">    Construction</t>
  </si>
  <si>
    <t xml:space="preserve">    Manufacturing</t>
  </si>
  <si>
    <t xml:space="preserve">      Durable goods</t>
  </si>
  <si>
    <t xml:space="preserve">      Nondurable goods</t>
  </si>
  <si>
    <t xml:space="preserve">    Transportation and public utilities</t>
  </si>
  <si>
    <t xml:space="preserve">      Transportation</t>
  </si>
  <si>
    <t xml:space="preserve">      Communication</t>
  </si>
  <si>
    <t xml:space="preserve">      Electric, gas, and sanitary services</t>
  </si>
  <si>
    <t xml:space="preserve">    Wholesale trade</t>
  </si>
  <si>
    <t xml:space="preserve">    Retail trade</t>
  </si>
  <si>
    <t xml:space="preserve">    Finance, insurance, and real estate</t>
  </si>
  <si>
    <t xml:space="preserve">    Services</t>
  </si>
  <si>
    <t xml:space="preserve">  Government</t>
  </si>
  <si>
    <t xml:space="preserve">    General government</t>
  </si>
  <si>
    <t xml:space="preserve">    Government enterprises</t>
  </si>
  <si>
    <t>Rest of the world</t>
  </si>
  <si>
    <t xml:space="preserve">Note.  Estimates in this table are based on the 1972 Standard Industrial </t>
  </si>
  <si>
    <t>Table 6.9C. Hours Worked by Full-Time and Part-Time Employees by Industry</t>
  </si>
  <si>
    <t xml:space="preserve">Downloaded on 3/3/2005 At 1:44:56 PM    Last Revised May 21, 2004      </t>
  </si>
  <si>
    <t xml:space="preserve">      Communications</t>
  </si>
  <si>
    <t>Rest of the world\1\</t>
  </si>
  <si>
    <t xml:space="preserve">1. Beginning with 1993, includes estimates of foreign professional workers and </t>
  </si>
  <si>
    <t xml:space="preserve">     undocumentedMexican migratory workers employed temporarily in the United States.</t>
  </si>
  <si>
    <t xml:space="preserve">Note.  Estimates in this table are based on the 1987 Standard Industrial </t>
  </si>
  <si>
    <t xml:space="preserve">Table 6.9D. Hours Worked by Full-Time and Part-Time Employees by Industry                                                                                                                                                                                 </t>
  </si>
  <si>
    <t xml:space="preserve">[Millions of hours]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</si>
  <si>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Downloaded on 3/3/2005 At 1:46:24 PM    Last Revised August 05, 2004   </t>
  </si>
  <si>
    <t xml:space="preserve">    Agriculture, forestry, fishing, and hunting</t>
  </si>
  <si>
    <t xml:space="preserve">      Farms\1\</t>
  </si>
  <si>
    <t xml:space="preserve">      Forestry, fishing, and related activities</t>
  </si>
  <si>
    <t xml:space="preserve">    Utilities</t>
  </si>
  <si>
    <t xml:space="preserve">    Transportation and warehousing</t>
  </si>
  <si>
    <t xml:space="preserve">    Information</t>
  </si>
  <si>
    <t xml:space="preserve">    Finance and insurance, real estate, rental, and leasing</t>
  </si>
  <si>
    <t xml:space="preserve">    Professional and business services\2\</t>
  </si>
  <si>
    <t xml:space="preserve">    Educational services, health care and social assistance</t>
  </si>
  <si>
    <t xml:space="preserve">    Arts, entertainment, recreation, accommodation, and food services</t>
  </si>
  <si>
    <t xml:space="preserve">    Other services, except government</t>
  </si>
  <si>
    <t>Rest of the world\3\</t>
  </si>
  <si>
    <t>1. NAICS crop and animal production.</t>
  </si>
  <si>
    <t xml:space="preserve">2. Consists of professional, scientific, and technical services; management of </t>
  </si>
  <si>
    <t xml:space="preserve">     companies andenterprises; and administrative and waste management services.</t>
  </si>
  <si>
    <t xml:space="preserve">3. Includes estimates of foreign professional workers and undocumented Mexican </t>
  </si>
  <si>
    <t xml:space="preserve">     migratoryworkers employed temporarily in the United States.</t>
  </si>
  <si>
    <t xml:space="preserve">Note.  Estimates in this table are based on the 1997 North American Industry </t>
  </si>
  <si>
    <t xml:space="preserve">     ClassificationSystem (NAICS).</t>
  </si>
  <si>
    <t xml:space="preserve">Table 6.8B. Persons Engaged in Production by Industry                                                                                                                                                                                                     </t>
  </si>
  <si>
    <t xml:space="preserve">[Thousands]                                                                                                                                                                                                                                               </t>
  </si>
  <si>
    <t>Downloaded on 3/3/2005 At 1:48:34 PM    Last Revised February  13, 2004</t>
  </si>
  <si>
    <t xml:space="preserve">      Persons engaged in production\1\</t>
  </si>
  <si>
    <t xml:space="preserve">      Metal mining</t>
  </si>
  <si>
    <t xml:space="preserve">      Coal mining</t>
  </si>
  <si>
    <t xml:space="preserve">      Oil and gas extraction</t>
  </si>
  <si>
    <t xml:space="preserve">      Nonmetallic minerals, except fuels</t>
  </si>
  <si>
    <t xml:space="preserve">        Lumber and wood products</t>
  </si>
  <si>
    <t xml:space="preserve">        Furniture and fixtures</t>
  </si>
  <si>
    <t xml:space="preserve">        Stone, clay, and glass products</t>
  </si>
  <si>
    <t xml:space="preserve">        Primary metal industries</t>
  </si>
  <si>
    <t xml:space="preserve">        Fabricated metal products</t>
  </si>
  <si>
    <t xml:space="preserve">        Machinery, except electrical</t>
  </si>
  <si>
    <t xml:space="preserve">        Electric and electronic equipment</t>
  </si>
  <si>
    <t xml:space="preserve">        Motor vehicles and equipment</t>
  </si>
  <si>
    <t xml:space="preserve">        Other transportation equipment</t>
  </si>
  <si>
    <t xml:space="preserve">        Instruments and related products</t>
  </si>
  <si>
    <t xml:space="preserve">        Miscellaneous manufacturing industries</t>
  </si>
  <si>
    <t xml:space="preserve">        Food and kindred products</t>
  </si>
  <si>
    <t xml:space="preserve">        Tobacco manufactures</t>
  </si>
  <si>
    <t xml:space="preserve">        Textile mill products</t>
  </si>
  <si>
    <t xml:space="preserve">        Apparel and other textile products</t>
  </si>
  <si>
    <t xml:space="preserve">        Paper and allied products</t>
  </si>
  <si>
    <t xml:space="preserve">        Printing and publishing</t>
  </si>
  <si>
    <t xml:space="preserve">        Chemicals and allied products</t>
  </si>
  <si>
    <t xml:space="preserve">        Petroleum and coal products</t>
  </si>
  <si>
    <t xml:space="preserve">        Rubber and miscellaneous plastics products</t>
  </si>
  <si>
    <t xml:space="preserve">        Leather and leather products</t>
  </si>
  <si>
    <t xml:space="preserve">        Railroad transportation</t>
  </si>
  <si>
    <t xml:space="preserve">        Local and interurban passenger transit</t>
  </si>
  <si>
    <t xml:space="preserve">        Trucking and warehousing\2\</t>
  </si>
  <si>
    <t xml:space="preserve">        Water transportation</t>
  </si>
  <si>
    <t xml:space="preserve">        Transportation by air\2\</t>
  </si>
  <si>
    <t xml:space="preserve">        Pipelines, except natural gas</t>
  </si>
  <si>
    <t xml:space="preserve">        Transportation services</t>
  </si>
  <si>
    <t xml:space="preserve">        Telephone and telegraph</t>
  </si>
  <si>
    <t xml:space="preserve">        Radio and television</t>
  </si>
  <si>
    <t xml:space="preserve">      Banking</t>
  </si>
  <si>
    <t xml:space="preserve">      Credit agencies other than banks</t>
  </si>
  <si>
    <t xml:space="preserve">      Security and commodity brokers</t>
  </si>
  <si>
    <t xml:space="preserve">      Insurance carriers</t>
  </si>
  <si>
    <t xml:space="preserve">      Insurance agents, brokers, and service</t>
  </si>
  <si>
    <t xml:space="preserve">      Real estate</t>
  </si>
  <si>
    <t xml:space="preserve">      Holding and other investment offices</t>
  </si>
  <si>
    <t xml:space="preserve">      Hotels and other lodging places</t>
  </si>
  <si>
    <t xml:space="preserve">      Personal services</t>
  </si>
  <si>
    <t xml:space="preserve">      Business services</t>
  </si>
  <si>
    <t xml:space="preserve">      Auto repair, services, and parking</t>
  </si>
  <si>
    <t xml:space="preserve">      Miscellaneous repair services</t>
  </si>
  <si>
    <t xml:space="preserve">      Motion pictures</t>
  </si>
  <si>
    <t xml:space="preserve">      Amusement and recreation services</t>
  </si>
  <si>
    <t xml:space="preserve">      Health services</t>
  </si>
  <si>
    <t xml:space="preserve">      Legal services</t>
  </si>
  <si>
    <t xml:space="preserve">      Educational services</t>
  </si>
  <si>
    <t xml:space="preserve">      Social services and membership organizations</t>
  </si>
  <si>
    <t xml:space="preserve">        Social services</t>
  </si>
  <si>
    <t xml:space="preserve"> --- </t>
  </si>
  <si>
    <t xml:space="preserve">        Membership organizations</t>
  </si>
  <si>
    <t xml:space="preserve">      Miscellaneous professional services</t>
  </si>
  <si>
    <t xml:space="preserve">      Private households</t>
  </si>
  <si>
    <t xml:space="preserve">    Federal</t>
  </si>
  <si>
    <t xml:space="preserve">      General government</t>
  </si>
  <si>
    <t xml:space="preserve">        Civilian</t>
  </si>
  <si>
    <t xml:space="preserve">        Military\3\</t>
  </si>
  <si>
    <t xml:space="preserve">      Government enterprises</t>
  </si>
  <si>
    <t xml:space="preserve">    State and local</t>
  </si>
  <si>
    <t xml:space="preserve">        Education</t>
  </si>
  <si>
    <t xml:space="preserve">        Other</t>
  </si>
  <si>
    <t xml:space="preserve">1. Equals the number of full-time equivalent employees plus the number of </t>
  </si>
  <si>
    <t xml:space="preserve">     self-employedpersons.  Unpaid family workers are not included.</t>
  </si>
  <si>
    <t xml:space="preserve">2. Beginning with 1987, reflects the reclassification of air couriers from </t>
  </si>
  <si>
    <t xml:space="preserve">     trucking andwarehousing to transportation by air.</t>
  </si>
  <si>
    <t>3. Includes Coast Guard.</t>
  </si>
  <si>
    <t>Table 6.8D. Persons Engaged in Production by Industry</t>
  </si>
  <si>
    <t>[Thousands]</t>
  </si>
  <si>
    <t xml:space="preserve">Downloaded on 3/3/2005 At 2:01:26 PM    Last Revised August 05, 2004   </t>
  </si>
  <si>
    <t xml:space="preserve">      Farms\2\</t>
  </si>
  <si>
    <t xml:space="preserve">      Mining, except oil and gas</t>
  </si>
  <si>
    <t xml:space="preserve">      Support activities for mining</t>
  </si>
  <si>
    <t xml:space="preserve">        Wood products</t>
  </si>
  <si>
    <t xml:space="preserve">        Nonmetallic mineral products</t>
  </si>
  <si>
    <t xml:space="preserve">        Primary metals</t>
  </si>
  <si>
    <t xml:space="preserve">        Machinery</t>
  </si>
  <si>
    <t xml:space="preserve">        Computer and electronic products</t>
  </si>
  <si>
    <t xml:space="preserve">        Electrical equipment, appliances, and components</t>
  </si>
  <si>
    <t xml:space="preserve">        Motor vehicles, bodies and trailers, and parts</t>
  </si>
  <si>
    <t xml:space="preserve">        Furniture and related products</t>
  </si>
  <si>
    <t xml:space="preserve">        Miscellaneous manufacturing</t>
  </si>
  <si>
    <t xml:space="preserve">        Food and beverage and tobacco products</t>
  </si>
  <si>
    <t xml:space="preserve">        Textile mills and textile product mills</t>
  </si>
  <si>
    <t xml:space="preserve">        Apparel and leather and allied products</t>
  </si>
  <si>
    <t xml:space="preserve">        Paper products</t>
  </si>
  <si>
    <t xml:space="preserve">        Printing and related support activities</t>
  </si>
  <si>
    <t xml:space="preserve">        Chemical products</t>
  </si>
  <si>
    <t xml:space="preserve">        Plastics and rubber products</t>
  </si>
  <si>
    <t xml:space="preserve">      Motor vehicle and parts dealers</t>
  </si>
  <si>
    <t xml:space="preserve">      Food and beverage stores</t>
  </si>
  <si>
    <t xml:space="preserve">      General merchandise stores</t>
  </si>
  <si>
    <t xml:space="preserve">      Other retail\3\</t>
  </si>
  <si>
    <t xml:space="preserve">      Air transportation</t>
  </si>
  <si>
    <t xml:space="preserve">      Rail transportation</t>
  </si>
  <si>
    <t xml:space="preserve">      Water transportation</t>
  </si>
  <si>
    <t xml:space="preserve">      Truck transportation</t>
  </si>
  <si>
    <t xml:space="preserve">      Transit and ground passenger transportation</t>
  </si>
  <si>
    <t xml:space="preserve">      Pipeline transportation</t>
  </si>
  <si>
    <t xml:space="preserve">      Other transportation and support activities\4\</t>
  </si>
  <si>
    <t xml:space="preserve">      Warehousing and storage</t>
  </si>
  <si>
    <t xml:space="preserve">      Publishing industries (includes software)</t>
  </si>
  <si>
    <t xml:space="preserve">      Motion picture and sound recording industries</t>
  </si>
  <si>
    <t xml:space="preserve">      Broadcasting and telecommunications</t>
  </si>
  <si>
    <t xml:space="preserve">      Information and data processing services</t>
  </si>
  <si>
    <t xml:space="preserve">    Finance and insurance</t>
  </si>
  <si>
    <t xml:space="preserve">      Federal Reserve banks, credit intermediation, and related activities</t>
  </si>
  <si>
    <t xml:space="preserve">      Securities, commodity contracts, and investments</t>
  </si>
  <si>
    <t xml:space="preserve">      Insurance carriers and related activities</t>
  </si>
  <si>
    <t xml:space="preserve">      Funds, trusts, and other financial vehicles</t>
  </si>
  <si>
    <t xml:space="preserve">    Real estate and rental and leasing</t>
  </si>
  <si>
    <t xml:space="preserve">      Rental and leasing services and lessors of intangible assets\5\</t>
  </si>
  <si>
    <t xml:space="preserve">    Professional, scientific, and technical services</t>
  </si>
  <si>
    <t xml:space="preserve">      Computer systems design and related services</t>
  </si>
  <si>
    <t xml:space="preserve">      Miscellaneous professional, scientific, and technical services\6\</t>
  </si>
  <si>
    <t xml:space="preserve">    Management of companies and enterprises\7\</t>
  </si>
  <si>
    <t xml:space="preserve">    Administrative and waste management services</t>
  </si>
  <si>
    <t xml:space="preserve">      Administrative and support services</t>
  </si>
  <si>
    <t xml:space="preserve">      Waste management and remediation services</t>
  </si>
  <si>
    <t xml:space="preserve">    Educational services</t>
  </si>
  <si>
    <t xml:space="preserve">    Heath care and social assistance</t>
  </si>
  <si>
    <t xml:space="preserve">      Ambulatory health care services</t>
  </si>
  <si>
    <t xml:space="preserve">      Hospitals</t>
  </si>
  <si>
    <t xml:space="preserve">      Nursing and residential care facilities</t>
  </si>
  <si>
    <t xml:space="preserve">      Social assistance</t>
  </si>
  <si>
    <t xml:space="preserve">    Arts, entertainment, and recreation</t>
  </si>
  <si>
    <t xml:space="preserve">      Performing arts, spectator sports, museums, and related activities</t>
  </si>
  <si>
    <t xml:space="preserve">      Amusements, gambling, and recreation industries</t>
  </si>
  <si>
    <t xml:space="preserve">    Accommodation and food services</t>
  </si>
  <si>
    <t xml:space="preserve">      Accommodation</t>
  </si>
  <si>
    <t xml:space="preserve">      Food services and drinking places</t>
  </si>
  <si>
    <t xml:space="preserve">        Military\8\</t>
  </si>
  <si>
    <t xml:space="preserve">        Other\9\</t>
  </si>
  <si>
    <t xml:space="preserve">      Government enterprises\9\</t>
  </si>
  <si>
    <t>Rest of the world\10\</t>
  </si>
  <si>
    <t>2. NAICS crop and animal production.</t>
  </si>
  <si>
    <t xml:space="preserve">3. Consists of furniture and home furnishings stores; electronics and appliance </t>
  </si>
  <si>
    <t xml:space="preserve">     stores; buildingmaterial and garden equipment and supplies dealers; health and </t>
  </si>
  <si>
    <t xml:space="preserve">     personal care stores; gasolinestations; clothing and clothing accessories </t>
  </si>
  <si>
    <t xml:space="preserve">     stores; sporting goods, hobby, book, and musicstores; miscellaneous store </t>
  </si>
  <si>
    <t xml:space="preserve">     retailers; and nonstore retailers.</t>
  </si>
  <si>
    <t xml:space="preserve">4. Consists of scenic and sightseeing transportation; transportation support </t>
  </si>
  <si>
    <t xml:space="preserve">     activities; andcouriers and messengers.</t>
  </si>
  <si>
    <t xml:space="preserve">5. Intangible assets include patents, trademarks, and franchise agreements, but </t>
  </si>
  <si>
    <t xml:space="preserve">     not copyrights.</t>
  </si>
  <si>
    <t xml:space="preserve">6. Consists of accounting, tax preparation, bookkeeping, and payroll services; </t>
  </si>
  <si>
    <t xml:space="preserve">     architectural,engineering, and related services; specialized design services; </t>
  </si>
  <si>
    <t xml:space="preserve">     management, scientific, andtechnical consulting services; scientific research </t>
  </si>
  <si>
    <t xml:space="preserve">     and development services; advertising andrelated services; and other </t>
  </si>
  <si>
    <t xml:space="preserve">     professional, scientific, and technical services.7. Consists of offices of bank </t>
  </si>
  <si>
    <t xml:space="preserve">     and other holding companies and of corporate, subsidiary, andregional managing </t>
  </si>
  <si>
    <t xml:space="preserve">     offices.</t>
  </si>
  <si>
    <t>8. Includes Coast Guard.</t>
  </si>
  <si>
    <t xml:space="preserve">9. Employees of Indian tribal governments are classified in state and local </t>
  </si>
  <si>
    <t xml:space="preserve">     government.</t>
  </si>
  <si>
    <t xml:space="preserve">10. Includes estimates of foreign professional workers and undocumented Mexican </t>
  </si>
  <si>
    <t xml:space="preserve">Note. Estimates in this table are based on the 1997 North American Industry </t>
  </si>
  <si>
    <t xml:space="preserve">Table 6.8C. Persons Engaged in Production by Industry                                                                                                                                                                                                     </t>
  </si>
  <si>
    <t>Downloaded on 3/3/2005 At 2:02:49 PM    Last Revised February  13, 2004</t>
  </si>
  <si>
    <t xml:space="preserve">  Private industries\2\</t>
  </si>
  <si>
    <t xml:space="preserve">        Industrial machinery and equipment</t>
  </si>
  <si>
    <t xml:space="preserve">        Electronic and other electric equipment</t>
  </si>
  <si>
    <t xml:space="preserve">        Tobacco products</t>
  </si>
  <si>
    <t xml:space="preserve">        Trucking and warehousing\3\</t>
  </si>
  <si>
    <t xml:space="preserve">        Transportation by air\3\</t>
  </si>
  <si>
    <t xml:space="preserve">      Depository institutions</t>
  </si>
  <si>
    <t xml:space="preserve">      Nondepository institutions</t>
  </si>
  <si>
    <t xml:space="preserve">      Other services\4\</t>
  </si>
  <si>
    <t xml:space="preserve">        Military\5\</t>
  </si>
  <si>
    <t xml:space="preserve">        Other\2\</t>
  </si>
  <si>
    <t xml:space="preserve">      Government enterprises\2\</t>
  </si>
  <si>
    <t>Rest of the world\6\</t>
  </si>
  <si>
    <t xml:space="preserve">2. Beginning with 1990, reflects the reclassification of employees of Indian </t>
  </si>
  <si>
    <t xml:space="preserve">     tribalgovernments from the private sector to state and local government.</t>
  </si>
  <si>
    <t xml:space="preserve">3. Reflects the reclassification of air couriers from trucking and warehousing </t>
  </si>
  <si>
    <t xml:space="preserve">     totransportation by air.</t>
  </si>
  <si>
    <t xml:space="preserve">4. Consists of museums, botanical and zoological gardens; engineering and </t>
  </si>
  <si>
    <t xml:space="preserve">     managementservices; and services, not elsewhere classified.</t>
  </si>
  <si>
    <t>5. Includes Coast Guard.</t>
  </si>
  <si>
    <t>6. Beginning with 1993, includes estimates of foreign professional workers and</t>
  </si>
  <si>
    <t xml:space="preserve">     undocumented Mexican migratory workers employed temporarily in the United </t>
  </si>
  <si>
    <t xml:space="preserve">     States.</t>
  </si>
  <si>
    <t xml:space="preserve">Table 6.5B. Full-Time Equivalent Employees by Industry                                                                                                                                                                                                    </t>
  </si>
  <si>
    <t>Downloaded on 3/3/2005 At 2:05:27 PM    Last Revised February  13, 2004</t>
  </si>
  <si>
    <t xml:space="preserve">      Full-time equivalent employees\1\</t>
  </si>
  <si>
    <t xml:space="preserve">1. Full-time equivalent employees equals the number of employees on full-time </t>
  </si>
  <si>
    <t xml:space="preserve">     schedules plusthe number of employees on part-time schedules converted to a </t>
  </si>
  <si>
    <t xml:space="preserve">     full-time basis.  The number offull-time equivalent employees in each industry </t>
  </si>
  <si>
    <t xml:space="preserve">     is the product of the total number ofemployees and the ratio of average weekly </t>
  </si>
  <si>
    <t xml:space="preserve">     hours per employee for all employees to averageweekly hours per employee on </t>
  </si>
  <si>
    <t xml:space="preserve">     full-time schedules.</t>
  </si>
  <si>
    <t xml:space="preserve">Table 6.5C. Full-Time Equivalent Employees by Industry                                                                                                                                                                                                    </t>
  </si>
  <si>
    <t>Downloaded on 3/3/2005 At 2:06:22 PM    Last Revised February  13, 2004</t>
  </si>
  <si>
    <t xml:space="preserve">     full-time basis.  The numberof full-time equivalent employees in each industry </t>
  </si>
  <si>
    <t xml:space="preserve">     to transportationby air.</t>
  </si>
  <si>
    <t xml:space="preserve">     management services;and services, not elsewhere classified.</t>
  </si>
  <si>
    <t xml:space="preserve">6. Beginning with 1993, includes estimates of foreign professional workers and </t>
  </si>
  <si>
    <t>Table 6.5D. Full-Time Equivalent Employees by Industry</t>
  </si>
  <si>
    <t xml:space="preserve">Downloaded on 3/3/2005 At 2:07:30 PM    Last Revised August 05, 2004   </t>
  </si>
  <si>
    <t xml:space="preserve">    Health care and social assistance</t>
  </si>
  <si>
    <t xml:space="preserve">     professional, scientific, and technical services.</t>
  </si>
  <si>
    <t xml:space="preserve">7. Consists of offices of bank and other holding companies and of corporate, </t>
  </si>
  <si>
    <t xml:space="preserve">     subsidiary, andregional managing offices.</t>
  </si>
  <si>
    <t>BLS</t>
  </si>
  <si>
    <t>billions</t>
  </si>
  <si>
    <t>Table 1.1.6. Real Gross Domestic Product, Chained Dollars</t>
  </si>
  <si>
    <t>[Billions of chained (2000) dollars]</t>
  </si>
  <si>
    <t xml:space="preserve">    Gross domestic product</t>
  </si>
  <si>
    <t>GDP</t>
  </si>
  <si>
    <t>BLS(billions)</t>
  </si>
  <si>
    <t>Productivity</t>
  </si>
  <si>
    <t>Detrended 2%</t>
  </si>
  <si>
    <t>1991-2001</t>
  </si>
  <si>
    <t>2001-2004</t>
  </si>
  <si>
    <t>Variable</t>
  </si>
  <si>
    <t>Source</t>
  </si>
  <si>
    <t>Hours Worked by Full-Time and Part-Time Employees by Industry</t>
  </si>
  <si>
    <t>Real Gross Domestic Product, Chained Dollars</t>
  </si>
  <si>
    <t>BEA, Table 1.1.6</t>
  </si>
  <si>
    <t>BEA, Table 6.9 B,C,D</t>
  </si>
  <si>
    <t>Persons Engaged in Production by Industry</t>
  </si>
  <si>
    <t>BEA, Table 6.8 B,C,D</t>
  </si>
  <si>
    <t xml:space="preserve">Full-Time Equivalent Employees by Industry     </t>
  </si>
  <si>
    <t>BEA, Table 6.5 B,C,D</t>
  </si>
  <si>
    <t>Notes</t>
  </si>
  <si>
    <t xml:space="preserve">Downloaded on 3/4/2005 At 10:02:01 AM    Last Revised February 25, 2005 </t>
  </si>
  <si>
    <t>Personal consumption expenditures</t>
  </si>
  <si>
    <t xml:space="preserve">  Durable goods</t>
  </si>
  <si>
    <t xml:space="preserve">  Nondurable goods</t>
  </si>
  <si>
    <t xml:space="preserve">  Services</t>
  </si>
  <si>
    <t>Gross private domestic investment</t>
  </si>
  <si>
    <t xml:space="preserve">  Fixed investment</t>
  </si>
  <si>
    <t xml:space="preserve">    Nonresidential</t>
  </si>
  <si>
    <t xml:space="preserve">      Structures</t>
  </si>
  <si>
    <t xml:space="preserve">      Equipment and software</t>
  </si>
  <si>
    <t xml:space="preserve">    Residential</t>
  </si>
  <si>
    <t xml:space="preserve">  Change in private inventories</t>
  </si>
  <si>
    <t>Net exports of goods and services</t>
  </si>
  <si>
    <t xml:space="preserve">  Exports</t>
  </si>
  <si>
    <t xml:space="preserve">    Goods</t>
  </si>
  <si>
    <t xml:space="preserve">  Imports</t>
  </si>
  <si>
    <t>Government consumption expenditures and gross investment</t>
  </si>
  <si>
    <t xml:space="preserve">  Federal</t>
  </si>
  <si>
    <t xml:space="preserve">    National defense</t>
  </si>
  <si>
    <t xml:space="preserve">    Nondefense</t>
  </si>
  <si>
    <t xml:space="preserve">  State and local</t>
  </si>
  <si>
    <t>Residual</t>
  </si>
  <si>
    <t xml:space="preserve">Note. Chained (2000) dollar series are calculated as the product of the </t>
  </si>
  <si>
    <t xml:space="preserve">     chain-type quantityindex and the 2000 current-dollar value of the corresponding </t>
  </si>
  <si>
    <t xml:space="preserve">     series, divided by 100. Becausethe formula for the chain-type quantity indexes </t>
  </si>
  <si>
    <t xml:space="preserve">     uses weights of more than one period, thecorresponding chained-dollar estimates </t>
  </si>
  <si>
    <t xml:space="preserve">     are usually not additive. The residual line is thedifference between the first </t>
  </si>
  <si>
    <t>CPS Hours</t>
  </si>
  <si>
    <t>Population 16-64</t>
  </si>
  <si>
    <t>Work done by Alexander, Ed and Simona</t>
  </si>
  <si>
    <t>BEA Hours</t>
  </si>
  <si>
    <t>Calculated using Ellen's method. See note.</t>
  </si>
  <si>
    <t>Pop 16-64</t>
  </si>
  <si>
    <t>Data downloaded by Ellen on 06/04</t>
  </si>
  <si>
    <t>Download by Simona 03/05</t>
  </si>
  <si>
    <t>BLS Hours</t>
  </si>
  <si>
    <t>Data obtained from Phyllis Otto</t>
  </si>
  <si>
    <t>Old numbers</t>
  </si>
  <si>
    <t>Hours/person</t>
  </si>
  <si>
    <t>New Numbers</t>
  </si>
  <si>
    <t>CPS/BLS</t>
  </si>
  <si>
    <t>CPS/BEA</t>
  </si>
  <si>
    <t>For BEA numbers refer to worksheet 'BEAData'</t>
  </si>
  <si>
    <t>Total Hours</t>
  </si>
  <si>
    <t>mill. Hours</t>
  </si>
  <si>
    <t>Prod base 1991</t>
  </si>
  <si>
    <t>Hours</t>
  </si>
  <si>
    <t>BEA (mill)</t>
  </si>
  <si>
    <t>Household Survey</t>
  </si>
  <si>
    <t>Establishment Survey</t>
  </si>
  <si>
    <t>Prod base 1990</t>
  </si>
  <si>
    <t xml:space="preserve"> 1959-I </t>
  </si>
  <si>
    <t xml:space="preserve"> 1959-II </t>
  </si>
  <si>
    <t xml:space="preserve"> 1959-III </t>
  </si>
  <si>
    <t xml:space="preserve"> 1959-IV </t>
  </si>
  <si>
    <t xml:space="preserve"> 1960-I </t>
  </si>
  <si>
    <t xml:space="preserve"> 1960-II </t>
  </si>
  <si>
    <t xml:space="preserve"> 1960-III </t>
  </si>
  <si>
    <t xml:space="preserve"> 1960-IV </t>
  </si>
  <si>
    <t xml:space="preserve"> 1961-I </t>
  </si>
  <si>
    <t xml:space="preserve"> 1961-II </t>
  </si>
  <si>
    <t xml:space="preserve"> 1961-III </t>
  </si>
  <si>
    <t xml:space="preserve"> 1961-IV </t>
  </si>
  <si>
    <t xml:space="preserve"> 1962-I </t>
  </si>
  <si>
    <t xml:space="preserve"> 1962-II </t>
  </si>
  <si>
    <t xml:space="preserve"> 1962-III </t>
  </si>
  <si>
    <t xml:space="preserve"> 1962-IV </t>
  </si>
  <si>
    <t xml:space="preserve"> 1963-I </t>
  </si>
  <si>
    <t xml:space="preserve"> 1963-II </t>
  </si>
  <si>
    <t xml:space="preserve"> 1963-III </t>
  </si>
  <si>
    <t xml:space="preserve"> 1963-IV </t>
  </si>
  <si>
    <t xml:space="preserve"> 1964-I </t>
  </si>
  <si>
    <t xml:space="preserve"> 1964-II </t>
  </si>
  <si>
    <t xml:space="preserve"> 1964-III </t>
  </si>
  <si>
    <t xml:space="preserve"> 1964-IV </t>
  </si>
  <si>
    <t xml:space="preserve"> 1965-I </t>
  </si>
  <si>
    <t xml:space="preserve"> 1965-II </t>
  </si>
  <si>
    <t xml:space="preserve"> 1965-III </t>
  </si>
  <si>
    <t xml:space="preserve"> 1965-IV </t>
  </si>
  <si>
    <t xml:space="preserve"> 1966-I </t>
  </si>
  <si>
    <t xml:space="preserve"> 1966-II </t>
  </si>
  <si>
    <t xml:space="preserve"> 1966-III </t>
  </si>
  <si>
    <t xml:space="preserve"> 1966-IV </t>
  </si>
  <si>
    <t xml:space="preserve"> 1967-I </t>
  </si>
  <si>
    <t xml:space="preserve"> 1967-II </t>
  </si>
  <si>
    <t xml:space="preserve"> 1967-III </t>
  </si>
  <si>
    <t xml:space="preserve"> 1967-IV </t>
  </si>
  <si>
    <t xml:space="preserve"> 1968-I </t>
  </si>
  <si>
    <t xml:space="preserve"> 1968-II </t>
  </si>
  <si>
    <t xml:space="preserve"> 1968-III </t>
  </si>
  <si>
    <t xml:space="preserve"> 1968-IV </t>
  </si>
  <si>
    <t xml:space="preserve"> 1969-I </t>
  </si>
  <si>
    <t xml:space="preserve"> 1969-II </t>
  </si>
  <si>
    <t xml:space="preserve"> 1969-III </t>
  </si>
  <si>
    <t xml:space="preserve"> 1969-IV </t>
  </si>
  <si>
    <t xml:space="preserve"> 1970-I </t>
  </si>
  <si>
    <t xml:space="preserve"> 1970-II </t>
  </si>
  <si>
    <t xml:space="preserve"> 1970-III </t>
  </si>
  <si>
    <t xml:space="preserve"> 1970-IV </t>
  </si>
  <si>
    <t xml:space="preserve"> 1971-I </t>
  </si>
  <si>
    <t xml:space="preserve"> 1971-II </t>
  </si>
  <si>
    <t xml:space="preserve"> 1971-III </t>
  </si>
  <si>
    <t xml:space="preserve"> 1971-IV </t>
  </si>
  <si>
    <t xml:space="preserve"> 1972-I </t>
  </si>
  <si>
    <t xml:space="preserve"> 1972-II </t>
  </si>
  <si>
    <t xml:space="preserve"> 1972-III </t>
  </si>
  <si>
    <t xml:space="preserve"> 1972-IV </t>
  </si>
  <si>
    <t xml:space="preserve"> 1973-I </t>
  </si>
  <si>
    <t xml:space="preserve"> 1973-II </t>
  </si>
  <si>
    <t xml:space="preserve"> 1973-III </t>
  </si>
  <si>
    <t xml:space="preserve"> 1973-IV </t>
  </si>
  <si>
    <t xml:space="preserve"> 1974-I </t>
  </si>
  <si>
    <t xml:space="preserve"> 1974-II </t>
  </si>
  <si>
    <t xml:space="preserve"> 1974-III </t>
  </si>
  <si>
    <t xml:space="preserve"> 1974-IV </t>
  </si>
  <si>
    <t xml:space="preserve"> 1975-I </t>
  </si>
  <si>
    <t xml:space="preserve"> 1975-II </t>
  </si>
  <si>
    <t xml:space="preserve"> 1975-III </t>
  </si>
  <si>
    <t xml:space="preserve"> 1975-IV </t>
  </si>
  <si>
    <t xml:space="preserve"> 1976-I </t>
  </si>
  <si>
    <t xml:space="preserve"> 1976-II </t>
  </si>
  <si>
    <t xml:space="preserve"> 1976-III </t>
  </si>
  <si>
    <t xml:space="preserve"> 1976-IV </t>
  </si>
  <si>
    <t xml:space="preserve"> 1977-I </t>
  </si>
  <si>
    <t xml:space="preserve"> 1977-II </t>
  </si>
  <si>
    <t xml:space="preserve"> 1977-III </t>
  </si>
  <si>
    <t xml:space="preserve"> 1977-IV </t>
  </si>
  <si>
    <t xml:space="preserve"> 1978-I </t>
  </si>
  <si>
    <t xml:space="preserve"> 1978-II </t>
  </si>
  <si>
    <t xml:space="preserve"> 1978-III </t>
  </si>
  <si>
    <t xml:space="preserve"> 1978-IV </t>
  </si>
  <si>
    <t xml:space="preserve"> 1979-I </t>
  </si>
  <si>
    <t xml:space="preserve"> 1979-II </t>
  </si>
  <si>
    <t xml:space="preserve"> 1979-III </t>
  </si>
  <si>
    <t xml:space="preserve"> 1979-IV </t>
  </si>
  <si>
    <t xml:space="preserve"> 1980-I </t>
  </si>
  <si>
    <t xml:space="preserve"> 1980-II </t>
  </si>
  <si>
    <t xml:space="preserve"> 1980-III </t>
  </si>
  <si>
    <t xml:space="preserve"> 1980-IV </t>
  </si>
  <si>
    <t xml:space="preserve"> 1981-I </t>
  </si>
  <si>
    <t xml:space="preserve"> 1981-II </t>
  </si>
  <si>
    <t xml:space="preserve"> 1981-III </t>
  </si>
  <si>
    <t xml:space="preserve"> 1981-IV </t>
  </si>
  <si>
    <t xml:space="preserve"> 1982-I </t>
  </si>
  <si>
    <t xml:space="preserve"> 1982-II </t>
  </si>
  <si>
    <t xml:space="preserve"> 1982-III </t>
  </si>
  <si>
    <t xml:space="preserve"> 1982-IV </t>
  </si>
  <si>
    <t xml:space="preserve"> 1983-I </t>
  </si>
  <si>
    <t xml:space="preserve"> 1983-II </t>
  </si>
  <si>
    <t xml:space="preserve"> 1983-III </t>
  </si>
  <si>
    <t xml:space="preserve"> 1983-IV </t>
  </si>
  <si>
    <t xml:space="preserve"> 1984-I </t>
  </si>
  <si>
    <t xml:space="preserve"> 1984-II </t>
  </si>
  <si>
    <t xml:space="preserve"> 1984-III </t>
  </si>
  <si>
    <t xml:space="preserve"> 1984-IV </t>
  </si>
  <si>
    <t xml:space="preserve"> 1985-I </t>
  </si>
  <si>
    <t xml:space="preserve"> 1985-II </t>
  </si>
  <si>
    <t xml:space="preserve"> 1985-III </t>
  </si>
  <si>
    <t xml:space="preserve"> 1985-IV </t>
  </si>
  <si>
    <t xml:space="preserve"> 1986-I </t>
  </si>
  <si>
    <t xml:space="preserve"> 1986-II </t>
  </si>
  <si>
    <t xml:space="preserve"> 1986-III </t>
  </si>
  <si>
    <t xml:space="preserve"> 1986-IV </t>
  </si>
  <si>
    <t xml:space="preserve"> 1987-I </t>
  </si>
  <si>
    <t xml:space="preserve"> 1987-II </t>
  </si>
  <si>
    <t xml:space="preserve"> 1987-III </t>
  </si>
  <si>
    <t xml:space="preserve"> 1987-IV </t>
  </si>
  <si>
    <t xml:space="preserve"> 1988-I </t>
  </si>
  <si>
    <t xml:space="preserve"> 1988-II </t>
  </si>
  <si>
    <t xml:space="preserve"> 1988-III </t>
  </si>
  <si>
    <t xml:space="preserve"> 1988-IV </t>
  </si>
  <si>
    <t xml:space="preserve"> 1989-I </t>
  </si>
  <si>
    <t xml:space="preserve"> 1989-II </t>
  </si>
  <si>
    <t xml:space="preserve"> 1989-III </t>
  </si>
  <si>
    <t xml:space="preserve"> 1989-IV </t>
  </si>
  <si>
    <t xml:space="preserve"> 1990-I </t>
  </si>
  <si>
    <t xml:space="preserve"> 1990-II </t>
  </si>
  <si>
    <t xml:space="preserve"> 1990-III </t>
  </si>
  <si>
    <t xml:space="preserve"> 1990-IV </t>
  </si>
  <si>
    <t xml:space="preserve"> 1991-I </t>
  </si>
  <si>
    <t xml:space="preserve"> 1991-II </t>
  </si>
  <si>
    <t xml:space="preserve"> 1991-III </t>
  </si>
  <si>
    <t xml:space="preserve"> 1991-IV </t>
  </si>
  <si>
    <t xml:space="preserve"> 1992-I </t>
  </si>
  <si>
    <t xml:space="preserve"> 1992-II </t>
  </si>
  <si>
    <t xml:space="preserve"> 1992-III </t>
  </si>
  <si>
    <t xml:space="preserve"> 1992-IV </t>
  </si>
  <si>
    <t xml:space="preserve"> 1993-I </t>
  </si>
  <si>
    <t xml:space="preserve"> 1993-II </t>
  </si>
  <si>
    <t xml:space="preserve"> 1993-III </t>
  </si>
  <si>
    <t xml:space="preserve"> 1993-IV </t>
  </si>
  <si>
    <t xml:space="preserve"> 1994-I </t>
  </si>
  <si>
    <t xml:space="preserve"> 1994-II </t>
  </si>
  <si>
    <t xml:space="preserve"> 1994-III </t>
  </si>
  <si>
    <t xml:space="preserve"> 1994-IV </t>
  </si>
  <si>
    <t xml:space="preserve"> 1995-I </t>
  </si>
  <si>
    <t xml:space="preserve"> 1995-II </t>
  </si>
  <si>
    <t xml:space="preserve"> 1995-III </t>
  </si>
  <si>
    <t xml:space="preserve"> 1995-IV </t>
  </si>
  <si>
    <t xml:space="preserve"> 1996-I </t>
  </si>
  <si>
    <t xml:space="preserve"> 1996-II </t>
  </si>
  <si>
    <t xml:space="preserve"> 1996-III </t>
  </si>
  <si>
    <t xml:space="preserve"> 1996-IV </t>
  </si>
  <si>
    <t xml:space="preserve"> 1997-I </t>
  </si>
  <si>
    <t xml:space="preserve"> 1997-II </t>
  </si>
  <si>
    <t xml:space="preserve"> 1997-III </t>
  </si>
  <si>
    <t xml:space="preserve"> 1997-IV </t>
  </si>
  <si>
    <t xml:space="preserve"> 1998-I </t>
  </si>
  <si>
    <t xml:space="preserve"> 1998-II </t>
  </si>
  <si>
    <t xml:space="preserve"> 1998-III </t>
  </si>
  <si>
    <t xml:space="preserve"> 1998-IV </t>
  </si>
  <si>
    <t xml:space="preserve"> 1999-I </t>
  </si>
  <si>
    <t xml:space="preserve"> 1999-II </t>
  </si>
  <si>
    <t xml:space="preserve"> 1999-III </t>
  </si>
  <si>
    <t xml:space="preserve"> 1999-IV </t>
  </si>
  <si>
    <t xml:space="preserve"> 2000-I </t>
  </si>
  <si>
    <t xml:space="preserve"> 2000-II </t>
  </si>
  <si>
    <t xml:space="preserve"> 2000-III </t>
  </si>
  <si>
    <t xml:space="preserve"> 2000-IV </t>
  </si>
  <si>
    <t xml:space="preserve"> 2001-I </t>
  </si>
  <si>
    <t xml:space="preserve"> 2001-II </t>
  </si>
  <si>
    <t xml:space="preserve"> 2001-III </t>
  </si>
  <si>
    <t xml:space="preserve"> 2001-IV </t>
  </si>
  <si>
    <t xml:space="preserve"> 2002-I </t>
  </si>
  <si>
    <t>2002-II</t>
  </si>
  <si>
    <t xml:space="preserve"> 2002-III</t>
  </si>
  <si>
    <t>2002-IV</t>
  </si>
  <si>
    <t xml:space="preserve"> 2003-I </t>
  </si>
  <si>
    <t>2003-II</t>
  </si>
  <si>
    <t xml:space="preserve"> 2003-III</t>
  </si>
  <si>
    <t>2003-IV</t>
  </si>
  <si>
    <t>2004-I</t>
  </si>
  <si>
    <t>2004-II</t>
  </si>
  <si>
    <t>2004-III</t>
  </si>
  <si>
    <t>2004-IV</t>
  </si>
  <si>
    <t>2005-I</t>
  </si>
  <si>
    <t>2005-II</t>
  </si>
  <si>
    <t xml:space="preserve">CPS </t>
  </si>
  <si>
    <t>CPS Annual billions</t>
  </si>
  <si>
    <t>BLS Otto</t>
  </si>
  <si>
    <t>March 3rd 2005</t>
  </si>
  <si>
    <t>Paper, Sept 12th 2005</t>
  </si>
  <si>
    <t>FROM CPU paper September 2005, Hours.xls</t>
  </si>
  <si>
    <t>Non-Institutional Pop age &gt;=16, &lt;=64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</si>
</sst>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</numFmts>
  <fonts count="14">
    <font>
      <sz val="10"/>
      <name val="Arial"/>
      <family val="0"/>
    </font>
    <font>
      <sz val="8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30"/>
      <name val="Times New Roman"/>
      <family val="1"/>
    </font>
    <font>
      <b/>
      <sz val="10"/>
      <name val="Arial"/>
      <family val="2"/>
    </font>
    <font>
      <sz val="24"/>
      <name val="Arial"/>
      <family val="2"/>
    </font>
    <font>
      <b/>
      <sz val="28"/>
      <name val="Arial"/>
      <family val="2"/>
    </font>
    <font>
      <sz val="20"/>
      <name val="Arial"/>
      <family val="2"/>
    </font>
    <font>
      <sz val="28"/>
      <name val="Arial"/>
      <family val="2"/>
    </font>
    <font>
      <sz val="14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 horizontal="center"/>
    </xf>
    <xf numFmtId="168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3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worksheet" Target="worksheets/sheet4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0" b="1" i="0" u="none" baseline="0"/>
              <a:t>Detrended (2%) GDP per Hour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1525"/>
          <c:w val="0.9765"/>
          <c:h val="0.8675"/>
        </c:manualLayout>
      </c:layout>
      <c:lineChart>
        <c:grouping val="standard"/>
        <c:varyColors val="0"/>
        <c:ser>
          <c:idx val="0"/>
          <c:order val="0"/>
          <c:tx>
            <c:strRef>
              <c:f>Productivity!$O$2</c:f>
              <c:strCache>
                <c:ptCount val="1"/>
                <c:pt idx="0">
                  <c:v>CPS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Productivity!$N$4:$N$17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Productivity!$O$4:$O$17</c:f>
              <c:numCache>
                <c:ptCount val="14"/>
                <c:pt idx="0">
                  <c:v>100</c:v>
                </c:pt>
                <c:pt idx="1">
                  <c:v>100.90595769584218</c:v>
                </c:pt>
                <c:pt idx="2">
                  <c:v>99.41174833500772</c:v>
                </c:pt>
                <c:pt idx="3">
                  <c:v>98.34702081355401</c:v>
                </c:pt>
                <c:pt idx="4">
                  <c:v>97.25683302603478</c:v>
                </c:pt>
                <c:pt idx="5">
                  <c:v>97.01427433202693</c:v>
                </c:pt>
                <c:pt idx="6">
                  <c:v>96.92587120583256</c:v>
                </c:pt>
                <c:pt idx="7">
                  <c:v>97.46576847570724</c:v>
                </c:pt>
                <c:pt idx="8">
                  <c:v>97.9734952725947</c:v>
                </c:pt>
                <c:pt idx="9">
                  <c:v>98.13364556380492</c:v>
                </c:pt>
                <c:pt idx="10">
                  <c:v>97.96814029315287</c:v>
                </c:pt>
                <c:pt idx="11">
                  <c:v>98.4521383822739</c:v>
                </c:pt>
                <c:pt idx="12">
                  <c:v>97.63582506678424</c:v>
                </c:pt>
                <c:pt idx="13">
                  <c:v>98.66733283080764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Productivity!$P$2</c:f>
              <c:strCache>
                <c:ptCount val="1"/>
                <c:pt idx="0">
                  <c:v>BLS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Productivity!$N$4:$N$17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Productivity!$P$4:$P$17</c:f>
              <c:numCache>
                <c:ptCount val="14"/>
                <c:pt idx="0">
                  <c:v>100</c:v>
                </c:pt>
                <c:pt idx="1">
                  <c:v>101.14306906597098</c:v>
                </c:pt>
                <c:pt idx="2">
                  <c:v>99.4207372950679</c:v>
                </c:pt>
                <c:pt idx="3">
                  <c:v>98.37904542087412</c:v>
                </c:pt>
                <c:pt idx="4">
                  <c:v>96.51314451968464</c:v>
                </c:pt>
                <c:pt idx="5">
                  <c:v>96.88928691467203</c:v>
                </c:pt>
                <c:pt idx="6">
                  <c:v>96.42651462302666</c:v>
                </c:pt>
                <c:pt idx="7">
                  <c:v>96.33328729705065</c:v>
                </c:pt>
                <c:pt idx="8">
                  <c:v>96.6572369887897</c:v>
                </c:pt>
                <c:pt idx="9">
                  <c:v>97.0618110884494</c:v>
                </c:pt>
                <c:pt idx="10">
                  <c:v>97.00858922448259</c:v>
                </c:pt>
                <c:pt idx="11">
                  <c:v>98.1598363316314</c:v>
                </c:pt>
                <c:pt idx="12">
                  <c:v>99.62704474909029</c:v>
                </c:pt>
                <c:pt idx="13">
                  <c:v>100.81622064161529</c:v>
                </c:pt>
              </c:numCache>
            </c:numRef>
          </c:val>
          <c:smooth val="0"/>
        </c:ser>
        <c:axId val="9229558"/>
        <c:axId val="15957159"/>
      </c:lineChart>
      <c:catAx>
        <c:axId val="9229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/>
            </a:pPr>
          </a:p>
        </c:txPr>
        <c:crossAx val="15957159"/>
        <c:crosses val="autoZero"/>
        <c:auto val="1"/>
        <c:lblOffset val="100"/>
        <c:tickLblSkip val="2"/>
        <c:tickMarkSkip val="2"/>
        <c:noMultiLvlLbl val="0"/>
      </c:catAx>
      <c:valAx>
        <c:axId val="15957159"/>
        <c:scaling>
          <c:orientation val="minMax"/>
          <c:max val="102"/>
          <c:min val="9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/>
            </a:pPr>
          </a:p>
        </c:txPr>
        <c:crossAx val="9229558"/>
        <c:crossesAt val="1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latin typeface="Arial"/>
                <a:ea typeface="Arial"/>
                <a:cs typeface="Arial"/>
              </a:rPr>
              <a:t>Detrended (2%) GDP per Hour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1325"/>
          <c:w val="0.97625"/>
          <c:h val="0.869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Productivity!$N$22:$N$36</c:f>
              <c:numCache>
                <c:ptCount val="1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</c:numCache>
            </c:numRef>
          </c:cat>
          <c:val>
            <c:numRef>
              <c:f>Productivity!$O$22:$O$36</c:f>
              <c:numCache>
                <c:ptCount val="15"/>
                <c:pt idx="0">
                  <c:v>100</c:v>
                </c:pt>
                <c:pt idx="1">
                  <c:v>99.02011455582628</c:v>
                </c:pt>
                <c:pt idx="2">
                  <c:v>99.91719490407655</c:v>
                </c:pt>
                <c:pt idx="3">
                  <c:v>98.43762708327439</c:v>
                </c:pt>
                <c:pt idx="4">
                  <c:v>97.38333267182352</c:v>
                </c:pt>
                <c:pt idx="5">
                  <c:v>96.30382747574835</c:v>
                </c:pt>
                <c:pt idx="6">
                  <c:v>96.06364557907666</c:v>
                </c:pt>
                <c:pt idx="7">
                  <c:v>95.97610870224808</c:v>
                </c:pt>
                <c:pt idx="8">
                  <c:v>96.51071559736174</c:v>
                </c:pt>
                <c:pt idx="9">
                  <c:v>97.01346725327036</c:v>
                </c:pt>
                <c:pt idx="10">
                  <c:v>97.17204825508817</c:v>
                </c:pt>
                <c:pt idx="11">
                  <c:v>97.00816474649262</c:v>
                </c:pt>
                <c:pt idx="12">
                  <c:v>97.48742020878825</c:v>
                </c:pt>
                <c:pt idx="13">
                  <c:v>96.67910582865595</c:v>
                </c:pt>
                <c:pt idx="14">
                  <c:v>97.70050599824413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Productivity!$N$22:$N$36</c:f>
              <c:numCache>
                <c:ptCount val="1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</c:numCache>
            </c:numRef>
          </c:cat>
          <c:val>
            <c:numRef>
              <c:f>Productivity!$P$22:$P$36</c:f>
              <c:numCache>
                <c:ptCount val="15"/>
                <c:pt idx="0">
                  <c:v>100</c:v>
                </c:pt>
                <c:pt idx="1">
                  <c:v>99.21259314550191</c:v>
                </c:pt>
                <c:pt idx="2">
                  <c:v>100.34666160729577</c:v>
                </c:pt>
                <c:pt idx="3">
                  <c:v>98.63789159481398</c:v>
                </c:pt>
                <c:pt idx="4">
                  <c:v>97.60440207384038</c:v>
                </c:pt>
                <c:pt idx="5">
                  <c:v>95.753193404245</c:v>
                </c:pt>
                <c:pt idx="6">
                  <c:v>96.12637402823157</c:v>
                </c:pt>
                <c:pt idx="7">
                  <c:v>95.66724563733136</c:v>
                </c:pt>
                <c:pt idx="8">
                  <c:v>95.57475238971031</c:v>
                </c:pt>
                <c:pt idx="9">
                  <c:v>95.8961512793715</c:v>
                </c:pt>
                <c:pt idx="10">
                  <c:v>96.29753973483896</c:v>
                </c:pt>
                <c:pt idx="11">
                  <c:v>96.24473694347712</c:v>
                </c:pt>
                <c:pt idx="12">
                  <c:v>97.386919051992</c:v>
                </c:pt>
                <c:pt idx="13">
                  <c:v>98.84257456980205</c:v>
                </c:pt>
                <c:pt idx="14">
                  <c:v>100.02238680983727</c:v>
                </c:pt>
              </c:numCache>
            </c:numRef>
          </c:val>
          <c:smooth val="0"/>
        </c:ser>
        <c:axId val="9396704"/>
        <c:axId val="17461473"/>
      </c:lineChart>
      <c:catAx>
        <c:axId val="9396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400" b="0" i="0" u="none" baseline="0">
                <a:latin typeface="Arial"/>
                <a:ea typeface="Arial"/>
                <a:cs typeface="Arial"/>
              </a:defRPr>
            </a:pPr>
          </a:p>
        </c:txPr>
        <c:crossAx val="17461473"/>
        <c:crosses val="autoZero"/>
        <c:auto val="1"/>
        <c:lblOffset val="100"/>
        <c:tickLblSkip val="4"/>
        <c:tickMarkSkip val="4"/>
        <c:noMultiLvlLbl val="0"/>
      </c:catAx>
      <c:valAx>
        <c:axId val="17461473"/>
        <c:scaling>
          <c:orientation val="minMax"/>
          <c:max val="102"/>
          <c:min val="9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400" b="0" i="0" u="none" baseline="0">
                <a:latin typeface="Arial"/>
                <a:ea typeface="Arial"/>
                <a:cs typeface="Arial"/>
              </a:defRPr>
            </a:pPr>
          </a:p>
        </c:txPr>
        <c:crossAx val="9396704"/>
        <c:crossesAt val="1"/>
        <c:crossBetween val="midCat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latin typeface="Arial"/>
                <a:ea typeface="Arial"/>
                <a:cs typeface="Arial"/>
              </a:rPr>
              <a:t>Total Hours (billions)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0675"/>
          <c:w val="0.97625"/>
          <c:h val="0.83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HoursData!$AF$3:$AF$48</c:f>
              <c:numCache>
                <c:ptCount val="46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</c:numCache>
            </c:numRef>
          </c:cat>
          <c:val>
            <c:numRef>
              <c:f>HoursData!$AH$3:$AH$48</c:f>
              <c:numCache>
                <c:ptCount val="46"/>
                <c:pt idx="0">
                  <c:v>138.52785222254664</c:v>
                </c:pt>
                <c:pt idx="1">
                  <c:v>140.52599477746108</c:v>
                </c:pt>
                <c:pt idx="2">
                  <c:v>140.49082828524962</c:v>
                </c:pt>
                <c:pt idx="3">
                  <c:v>143.25719167721337</c:v>
                </c:pt>
                <c:pt idx="4">
                  <c:v>144.5420527269711</c:v>
                </c:pt>
                <c:pt idx="5">
                  <c:v>147.00288518793926</c:v>
                </c:pt>
                <c:pt idx="6">
                  <c:v>151.9188485327693</c:v>
                </c:pt>
                <c:pt idx="7">
                  <c:v>155.7987196027235</c:v>
                </c:pt>
                <c:pt idx="8">
                  <c:v>156.10457559323527</c:v>
                </c:pt>
                <c:pt idx="9">
                  <c:v>158.75724016123576</c:v>
                </c:pt>
                <c:pt idx="10">
                  <c:v>161.53120179274774</c:v>
                </c:pt>
                <c:pt idx="11">
                  <c:v>159.94117160096056</c:v>
                </c:pt>
                <c:pt idx="12">
                  <c:v>159.2641182830009</c:v>
                </c:pt>
                <c:pt idx="13">
                  <c:v>164.04863149050323</c:v>
                </c:pt>
                <c:pt idx="14">
                  <c:v>169.09012297900924</c:v>
                </c:pt>
                <c:pt idx="15">
                  <c:v>170.2019404340562</c:v>
                </c:pt>
                <c:pt idx="16">
                  <c:v>165.95110094382514</c:v>
                </c:pt>
                <c:pt idx="17">
                  <c:v>171.36851773445397</c:v>
                </c:pt>
                <c:pt idx="18">
                  <c:v>177.90468017689568</c:v>
                </c:pt>
                <c:pt idx="19">
                  <c:v>186.0550602967125</c:v>
                </c:pt>
                <c:pt idx="20">
                  <c:v>191.1653403924834</c:v>
                </c:pt>
                <c:pt idx="21">
                  <c:v>189.14512541653735</c:v>
                </c:pt>
                <c:pt idx="22">
                  <c:v>190.92028073852993</c:v>
                </c:pt>
                <c:pt idx="23">
                  <c:v>187.36787355701622</c:v>
                </c:pt>
                <c:pt idx="24">
                  <c:v>191.6376508381558</c:v>
                </c:pt>
                <c:pt idx="25">
                  <c:v>201.90977489518968</c:v>
                </c:pt>
                <c:pt idx="26">
                  <c:v>207.42488690442218</c:v>
                </c:pt>
                <c:pt idx="27">
                  <c:v>212.9300189310664</c:v>
                </c:pt>
                <c:pt idx="28">
                  <c:v>219.16395913640588</c:v>
                </c:pt>
                <c:pt idx="29">
                  <c:v>225.3967397114837</c:v>
                </c:pt>
                <c:pt idx="30">
                  <c:v>229.84074329889518</c:v>
                </c:pt>
                <c:pt idx="31">
                  <c:v>230.97373905709588</c:v>
                </c:pt>
                <c:pt idx="32">
                  <c:v>228.2998687661836</c:v>
                </c:pt>
                <c:pt idx="33">
                  <c:v>229.18943540307387</c:v>
                </c:pt>
                <c:pt idx="34">
                  <c:v>234.16898061802766</c:v>
                </c:pt>
                <c:pt idx="35">
                  <c:v>241.3913677669642</c:v>
                </c:pt>
                <c:pt idx="36">
                  <c:v>245.30329934554106</c:v>
                </c:pt>
                <c:pt idx="37">
                  <c:v>250.0159656715326</c:v>
                </c:pt>
                <c:pt idx="38">
                  <c:v>256.3712653829666</c:v>
                </c:pt>
                <c:pt idx="39">
                  <c:v>260.38821433658825</c:v>
                </c:pt>
                <c:pt idx="40">
                  <c:v>265.254862803865</c:v>
                </c:pt>
                <c:pt idx="41">
                  <c:v>269.1325299248818</c:v>
                </c:pt>
                <c:pt idx="42">
                  <c:v>266.2794422801385</c:v>
                </c:pt>
                <c:pt idx="43">
                  <c:v>264.59730139829577</c:v>
                </c:pt>
                <c:pt idx="44">
                  <c:v>269.52444717222244</c:v>
                </c:pt>
                <c:pt idx="45">
                  <c:v>273.0911046777683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HoursData!$AF$3:$AF$48</c:f>
              <c:numCache>
                <c:ptCount val="46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</c:numCache>
            </c:numRef>
          </c:cat>
          <c:val>
            <c:numRef>
              <c:f>HoursData!$AI$3:$AI$48</c:f>
              <c:numCache>
                <c:ptCount val="46"/>
                <c:pt idx="0">
                  <c:v>132.841</c:v>
                </c:pt>
                <c:pt idx="1">
                  <c:v>133.84</c:v>
                </c:pt>
                <c:pt idx="2">
                  <c:v>132.975</c:v>
                </c:pt>
                <c:pt idx="3">
                  <c:v>136.365</c:v>
                </c:pt>
                <c:pt idx="4">
                  <c:v>137.495</c:v>
                </c:pt>
                <c:pt idx="5">
                  <c:v>141.1</c:v>
                </c:pt>
                <c:pt idx="6">
                  <c:v>145.989</c:v>
                </c:pt>
                <c:pt idx="7">
                  <c:v>151.188</c:v>
                </c:pt>
                <c:pt idx="8">
                  <c:v>152.936</c:v>
                </c:pt>
                <c:pt idx="9">
                  <c:v>155.73</c:v>
                </c:pt>
                <c:pt idx="10">
                  <c:v>159.539</c:v>
                </c:pt>
                <c:pt idx="11">
                  <c:v>156.749</c:v>
                </c:pt>
                <c:pt idx="12">
                  <c:v>155.944</c:v>
                </c:pt>
                <c:pt idx="13">
                  <c:v>160.277</c:v>
                </c:pt>
                <c:pt idx="14">
                  <c:v>165.295</c:v>
                </c:pt>
                <c:pt idx="15">
                  <c:v>165.937</c:v>
                </c:pt>
                <c:pt idx="16">
                  <c:v>161.3</c:v>
                </c:pt>
                <c:pt idx="17">
                  <c:v>165.929</c:v>
                </c:pt>
                <c:pt idx="18">
                  <c:v>171.734</c:v>
                </c:pt>
                <c:pt idx="19">
                  <c:v>179.788</c:v>
                </c:pt>
                <c:pt idx="20">
                  <c:v>184.611</c:v>
                </c:pt>
                <c:pt idx="21">
                  <c:v>184.125</c:v>
                </c:pt>
                <c:pt idx="22">
                  <c:v>184.472</c:v>
                </c:pt>
                <c:pt idx="23">
                  <c:v>181.729</c:v>
                </c:pt>
                <c:pt idx="24">
                  <c:v>184.975</c:v>
                </c:pt>
                <c:pt idx="25">
                  <c:v>194.282</c:v>
                </c:pt>
                <c:pt idx="26">
                  <c:v>198.699</c:v>
                </c:pt>
                <c:pt idx="27">
                  <c:v>200.871</c:v>
                </c:pt>
                <c:pt idx="28">
                  <c:v>206.167</c:v>
                </c:pt>
                <c:pt idx="29">
                  <c:v>212.309</c:v>
                </c:pt>
                <c:pt idx="30">
                  <c:v>218.219</c:v>
                </c:pt>
                <c:pt idx="31">
                  <c:v>218.762</c:v>
                </c:pt>
                <c:pt idx="32">
                  <c:v>215.81</c:v>
                </c:pt>
                <c:pt idx="33">
                  <c:v>216.143</c:v>
                </c:pt>
                <c:pt idx="34">
                  <c:v>221.338</c:v>
                </c:pt>
                <c:pt idx="35">
                  <c:v>228.111</c:v>
                </c:pt>
                <c:pt idx="36">
                  <c:v>233.67</c:v>
                </c:pt>
                <c:pt idx="37">
                  <c:v>236.643</c:v>
                </c:pt>
                <c:pt idx="38">
                  <c:v>243.601</c:v>
                </c:pt>
                <c:pt idx="39">
                  <c:v>249.037</c:v>
                </c:pt>
                <c:pt idx="40">
                  <c:v>254.162</c:v>
                </c:pt>
                <c:pt idx="41">
                  <c:v>257.224</c:v>
                </c:pt>
                <c:pt idx="42">
                  <c:v>254.213</c:v>
                </c:pt>
                <c:pt idx="43">
                  <c:v>250.89</c:v>
                </c:pt>
                <c:pt idx="44">
                  <c:v>249.721</c:v>
                </c:pt>
                <c:pt idx="45">
                  <c:v>252.664</c:v>
                </c:pt>
              </c:numCache>
            </c:numRef>
          </c:val>
          <c:smooth val="0"/>
        </c:ser>
        <c:axId val="22935530"/>
        <c:axId val="5093179"/>
      </c:lineChart>
      <c:catAx>
        <c:axId val="2293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CPS Hours -- As in CPU (Cociuba, Prescott &amp; Ueberfeldt); BLS -- from Phyllis Otto</a:t>
                </a:r>
              </a:p>
            </c:rich>
          </c:tx>
          <c:layout>
            <c:manualLayout>
              <c:xMode val="factor"/>
              <c:yMode val="factor"/>
              <c:x val="0"/>
              <c:y val="-0.0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5093179"/>
        <c:crosses val="autoZero"/>
        <c:auto val="1"/>
        <c:lblOffset val="100"/>
        <c:tickLblSkip val="5"/>
        <c:tickMarkSkip val="5"/>
        <c:noMultiLvlLbl val="0"/>
      </c:catAx>
      <c:valAx>
        <c:axId val="5093179"/>
        <c:scaling>
          <c:orientation val="minMax"/>
          <c:min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22935530"/>
        <c:crossesAt val="1"/>
        <c:crossBetween val="midCat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latin typeface="Arial"/>
                <a:ea typeface="Arial"/>
                <a:cs typeface="Arial"/>
              </a:rPr>
              <a:t>Total Hours (billions)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0675"/>
          <c:w val="0.97625"/>
          <c:h val="0.83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HoursData!$AF$33:$AF$48</c:f>
              <c:numCache>
                <c:ptCount val="16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</c:numCache>
            </c:numRef>
          </c:cat>
          <c:val>
            <c:numRef>
              <c:f>HoursData!$AH$33:$AH$48</c:f>
              <c:numCache>
                <c:ptCount val="16"/>
                <c:pt idx="0">
                  <c:v>229.84074329889518</c:v>
                </c:pt>
                <c:pt idx="1">
                  <c:v>230.97373905709588</c:v>
                </c:pt>
                <c:pt idx="2">
                  <c:v>228.2998687661836</c:v>
                </c:pt>
                <c:pt idx="3">
                  <c:v>229.18943540307387</c:v>
                </c:pt>
                <c:pt idx="4">
                  <c:v>234.16898061802766</c:v>
                </c:pt>
                <c:pt idx="5">
                  <c:v>241.3913677669642</c:v>
                </c:pt>
                <c:pt idx="6">
                  <c:v>245.30329934554106</c:v>
                </c:pt>
                <c:pt idx="7">
                  <c:v>250.0159656715326</c:v>
                </c:pt>
                <c:pt idx="8">
                  <c:v>256.3712653829666</c:v>
                </c:pt>
                <c:pt idx="9">
                  <c:v>260.38821433658825</c:v>
                </c:pt>
                <c:pt idx="10">
                  <c:v>265.254862803865</c:v>
                </c:pt>
                <c:pt idx="11">
                  <c:v>269.1325299248818</c:v>
                </c:pt>
                <c:pt idx="12">
                  <c:v>266.2794422801385</c:v>
                </c:pt>
                <c:pt idx="13">
                  <c:v>264.59730139829577</c:v>
                </c:pt>
                <c:pt idx="14">
                  <c:v>269.52444717222244</c:v>
                </c:pt>
                <c:pt idx="15">
                  <c:v>273.0911046777683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HoursData!$AF$33:$AF$48</c:f>
              <c:numCache>
                <c:ptCount val="16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</c:numCache>
            </c:numRef>
          </c:cat>
          <c:val>
            <c:numRef>
              <c:f>HoursData!$AI$33:$AI$48</c:f>
              <c:numCache>
                <c:ptCount val="16"/>
                <c:pt idx="0">
                  <c:v>218.219</c:v>
                </c:pt>
                <c:pt idx="1">
                  <c:v>218.762</c:v>
                </c:pt>
                <c:pt idx="2">
                  <c:v>215.81</c:v>
                </c:pt>
                <c:pt idx="3">
                  <c:v>216.143</c:v>
                </c:pt>
                <c:pt idx="4">
                  <c:v>221.338</c:v>
                </c:pt>
                <c:pt idx="5">
                  <c:v>228.111</c:v>
                </c:pt>
                <c:pt idx="6">
                  <c:v>233.67</c:v>
                </c:pt>
                <c:pt idx="7">
                  <c:v>236.643</c:v>
                </c:pt>
                <c:pt idx="8">
                  <c:v>243.601</c:v>
                </c:pt>
                <c:pt idx="9">
                  <c:v>249.037</c:v>
                </c:pt>
                <c:pt idx="10">
                  <c:v>254.162</c:v>
                </c:pt>
                <c:pt idx="11">
                  <c:v>257.224</c:v>
                </c:pt>
                <c:pt idx="12">
                  <c:v>254.213</c:v>
                </c:pt>
                <c:pt idx="13">
                  <c:v>250.89</c:v>
                </c:pt>
                <c:pt idx="14">
                  <c:v>249.721</c:v>
                </c:pt>
                <c:pt idx="15">
                  <c:v>252.664</c:v>
                </c:pt>
              </c:numCache>
            </c:numRef>
          </c:val>
          <c:smooth val="0"/>
        </c:ser>
        <c:axId val="45838612"/>
        <c:axId val="9894325"/>
      </c:lineChart>
      <c:catAx>
        <c:axId val="45838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CPS Hours -- As in CPU (Cociuba, Prescott &amp; Ueberfeldt); BLS -- from Phyllis Otto</a:t>
                </a:r>
              </a:p>
            </c:rich>
          </c:tx>
          <c:layout>
            <c:manualLayout>
              <c:xMode val="factor"/>
              <c:yMode val="factor"/>
              <c:x val="0"/>
              <c:y val="-0.0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9894325"/>
        <c:crosses val="autoZero"/>
        <c:auto val="1"/>
        <c:lblOffset val="100"/>
        <c:tickLblSkip val="5"/>
        <c:tickMarkSkip val="5"/>
        <c:noMultiLvlLbl val="0"/>
      </c:catAx>
      <c:valAx>
        <c:axId val="9894325"/>
        <c:scaling>
          <c:orientation val="minMax"/>
          <c:min val="2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45838612"/>
        <c:crossesAt val="1"/>
        <c:crossBetween val="midCat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HoursData!$A$17:$A$61</c:f>
              <c:numCache>
                <c:ptCount val="4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</c:numCache>
            </c:numRef>
          </c:cat>
          <c:val>
            <c:numRef>
              <c:f>HoursData!$F$17:$F$61</c:f>
              <c:numCache>
                <c:ptCount val="45"/>
                <c:pt idx="0">
                  <c:v>1271.9674148892404</c:v>
                </c:pt>
                <c:pt idx="1">
                  <c:v>1265.9698458674875</c:v>
                </c:pt>
                <c:pt idx="2">
                  <c:v>1248.544349273832</c:v>
                </c:pt>
                <c:pt idx="3">
                  <c:v>1265.4539026970879</c:v>
                </c:pt>
                <c:pt idx="4">
                  <c:v>1255.445032466435</c:v>
                </c:pt>
                <c:pt idx="5">
                  <c:v>1259.8293034869232</c:v>
                </c:pt>
                <c:pt idx="6">
                  <c:v>1279.9988724379568</c:v>
                </c:pt>
                <c:pt idx="7">
                  <c:v>1313.227848597569</c:v>
                </c:pt>
                <c:pt idx="8">
                  <c:v>1308.542762670967</c:v>
                </c:pt>
                <c:pt idx="9">
                  <c:v>1309.8558180877626</c:v>
                </c:pt>
                <c:pt idx="10">
                  <c:v>1321.8183128894482</c:v>
                </c:pt>
                <c:pt idx="11">
                  <c:v>1278.3113624185373</c:v>
                </c:pt>
                <c:pt idx="12">
                  <c:v>1248.7907089386085</c:v>
                </c:pt>
                <c:pt idx="13">
                  <c:v>1251.6033779567765</c:v>
                </c:pt>
                <c:pt idx="14">
                  <c:v>1277.9203003046212</c:v>
                </c:pt>
                <c:pt idx="15">
                  <c:v>1257.793329317293</c:v>
                </c:pt>
                <c:pt idx="16">
                  <c:v>1203.9324731608508</c:v>
                </c:pt>
                <c:pt idx="17">
                  <c:v>1213.4648572558094</c:v>
                </c:pt>
                <c:pt idx="18">
                  <c:v>1233.7242612656592</c:v>
                </c:pt>
                <c:pt idx="19">
                  <c:v>1269.9116608956974</c:v>
                </c:pt>
                <c:pt idx="20">
                  <c:v>1290.0936286111764</c:v>
                </c:pt>
                <c:pt idx="21">
                  <c:v>1263.2507719768585</c:v>
                </c:pt>
                <c:pt idx="22">
                  <c:v>1251.6025085093158</c:v>
                </c:pt>
                <c:pt idx="23">
                  <c:v>1218.0605058506726</c:v>
                </c:pt>
                <c:pt idx="24">
                  <c:v>1224.890643463736</c:v>
                </c:pt>
                <c:pt idx="25">
                  <c:v>1269.201230150037</c:v>
                </c:pt>
                <c:pt idx="26">
                  <c:v>1285.473111488754</c:v>
                </c:pt>
                <c:pt idx="27">
                  <c:v>1282.1979307639197</c:v>
                </c:pt>
                <c:pt idx="28">
                  <c:v>1307.215993301957</c:v>
                </c:pt>
                <c:pt idx="29">
                  <c:v>1330.5295293406236</c:v>
                </c:pt>
                <c:pt idx="30">
                  <c:v>1356.400348959372</c:v>
                </c:pt>
                <c:pt idx="31">
                  <c:v>1344.967449128776</c:v>
                </c:pt>
                <c:pt idx="32">
                  <c:v>1309.4757751253258</c:v>
                </c:pt>
                <c:pt idx="33">
                  <c:v>1299.8282913446762</c:v>
                </c:pt>
                <c:pt idx="34">
                  <c:v>1313.3429266512755</c:v>
                </c:pt>
                <c:pt idx="35">
                  <c:v>1330.93412439203</c:v>
                </c:pt>
                <c:pt idx="36">
                  <c:v>1349.0574877125873</c:v>
                </c:pt>
                <c:pt idx="37">
                  <c:v>1352.1839122815638</c:v>
                </c:pt>
                <c:pt idx="38">
                  <c:v>1370.9314327780917</c:v>
                </c:pt>
                <c:pt idx="39">
                  <c:v>1388.034083331932</c:v>
                </c:pt>
                <c:pt idx="40">
                  <c:v>1396.4661776448565</c:v>
                </c:pt>
                <c:pt idx="41">
                  <c:v>1382.3969550715021</c:v>
                </c:pt>
                <c:pt idx="42">
                  <c:v>1347.5126832065819</c:v>
                </c:pt>
                <c:pt idx="43">
                  <c:v>1315.974945455265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HoursData!$A$17:$A$61</c:f>
              <c:numCache>
                <c:ptCount val="4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</c:numCache>
            </c:numRef>
          </c:cat>
          <c:val>
            <c:numRef>
              <c:f>HoursData!$G$17:$G$61</c:f>
              <c:numCache>
                <c:ptCount val="45"/>
                <c:pt idx="0">
                  <c:v>1352.0317747518316</c:v>
                </c:pt>
                <c:pt idx="1">
                  <c:v>1352.2278100963572</c:v>
                </c:pt>
                <c:pt idx="2">
                  <c:v>1336.9652045822336</c:v>
                </c:pt>
                <c:pt idx="3">
                  <c:v>1348.925394337578</c:v>
                </c:pt>
                <c:pt idx="4">
                  <c:v>1335.8982244372512</c:v>
                </c:pt>
                <c:pt idx="5">
                  <c:v>1337.1130690062598</c:v>
                </c:pt>
                <c:pt idx="6">
                  <c:v>1360.4137526817046</c:v>
                </c:pt>
                <c:pt idx="7">
                  <c:v>1375.7641673548558</c:v>
                </c:pt>
                <c:pt idx="8">
                  <c:v>1356.6581925523692</c:v>
                </c:pt>
                <c:pt idx="9">
                  <c:v>1356.3599585556958</c:v>
                </c:pt>
                <c:pt idx="10">
                  <c:v>1356.699381524335</c:v>
                </c:pt>
                <c:pt idx="11">
                  <c:v>1320.3788077276054</c:v>
                </c:pt>
                <c:pt idx="12">
                  <c:v>1290.1364423527812</c:v>
                </c:pt>
                <c:pt idx="13">
                  <c:v>1295.636876351649</c:v>
                </c:pt>
                <c:pt idx="14">
                  <c:v>1311.3470019451756</c:v>
                </c:pt>
                <c:pt idx="15">
                  <c:v>1295.6320101661795</c:v>
                </c:pt>
                <c:pt idx="16">
                  <c:v>1240.5866827350642</c:v>
                </c:pt>
                <c:pt idx="17">
                  <c:v>1258.6023744826284</c:v>
                </c:pt>
                <c:pt idx="18">
                  <c:v>1284.9431915912364</c:v>
                </c:pt>
                <c:pt idx="19">
                  <c:v>1322.0176441620154</c:v>
                </c:pt>
                <c:pt idx="20">
                  <c:v>1336.2442863601766</c:v>
                </c:pt>
                <c:pt idx="21">
                  <c:v>1301.1256184872407</c:v>
                </c:pt>
                <c:pt idx="22">
                  <c:v>1296.4001437766487</c:v>
                </c:pt>
                <c:pt idx="23">
                  <c:v>1258.2138916241709</c:v>
                </c:pt>
                <c:pt idx="24">
                  <c:v>1274.4438420923866</c:v>
                </c:pt>
                <c:pt idx="25">
                  <c:v>1328.2361371956936</c:v>
                </c:pt>
                <c:pt idx="26">
                  <c:v>1353.1073269197632</c:v>
                </c:pt>
                <c:pt idx="27">
                  <c:v>1372.3558173571955</c:v>
                </c:pt>
                <c:pt idx="28">
                  <c:v>1397.9106951504837</c:v>
                </c:pt>
                <c:pt idx="29">
                  <c:v>1425.8105371764866</c:v>
                </c:pt>
                <c:pt idx="30">
                  <c:v>1442.9560982969715</c:v>
                </c:pt>
                <c:pt idx="31">
                  <c:v>1430.3461243419133</c:v>
                </c:pt>
                <c:pt idx="32">
                  <c:v>1403.2094564907907</c:v>
                </c:pt>
                <c:pt idx="33">
                  <c:v>1397.87236266834</c:v>
                </c:pt>
                <c:pt idx="34">
                  <c:v>1415.6251002316087</c:v>
                </c:pt>
                <c:pt idx="35">
                  <c:v>1443.4638243351037</c:v>
                </c:pt>
                <c:pt idx="36">
                  <c:v>1454.2843942796553</c:v>
                </c:pt>
                <c:pt idx="37">
                  <c:v>1468.2329699590402</c:v>
                </c:pt>
                <c:pt idx="38">
                  <c:v>1485.537950551996</c:v>
                </c:pt>
                <c:pt idx="39">
                  <c:v>1492.690659594953</c:v>
                </c:pt>
                <c:pt idx="40">
                  <c:v>1501.1104787575873</c:v>
                </c:pt>
                <c:pt idx="41">
                  <c:v>1484.8871855452355</c:v>
                </c:pt>
                <c:pt idx="42">
                  <c:v>1450.813945753353</c:v>
                </c:pt>
                <c:pt idx="43">
                  <c:v>1423.9422867649791</c:v>
                </c:pt>
                <c:pt idx="44">
                  <c:v>1431.2679388340907</c:v>
                </c:pt>
              </c:numCache>
            </c:numRef>
          </c:val>
          <c:smooth val="0"/>
        </c:ser>
        <c:axId val="21940062"/>
        <c:axId val="63242831"/>
      </c:lineChart>
      <c:catAx>
        <c:axId val="21940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/>
            </a:pPr>
          </a:p>
        </c:txPr>
        <c:crossAx val="63242831"/>
        <c:crosses val="autoZero"/>
        <c:auto val="1"/>
        <c:lblOffset val="100"/>
        <c:tickLblSkip val="6"/>
        <c:tickMarkSkip val="6"/>
        <c:noMultiLvlLbl val="0"/>
      </c:catAx>
      <c:valAx>
        <c:axId val="63242831"/>
        <c:scaling>
          <c:orientation val="minMax"/>
          <c:max val="1550"/>
          <c:min val="11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/>
            </a:pPr>
          </a:p>
        </c:txPr>
        <c:crossAx val="21940062"/>
        <c:crossesAt val="1"/>
        <c:crossBetween val="midCat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CPS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HoursData!$A$17:$A$62</c:f>
              <c:numCache>
                <c:ptCount val="46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</c:numCache>
            </c:numRef>
          </c:cat>
          <c:val>
            <c:numRef>
              <c:f>HoursData!$G$17:$G$62</c:f>
              <c:numCache>
                <c:ptCount val="46"/>
                <c:pt idx="0">
                  <c:v>1352.0317747518316</c:v>
                </c:pt>
                <c:pt idx="1">
                  <c:v>1352.2278100963572</c:v>
                </c:pt>
                <c:pt idx="2">
                  <c:v>1336.9652045822336</c:v>
                </c:pt>
                <c:pt idx="3">
                  <c:v>1348.925394337578</c:v>
                </c:pt>
                <c:pt idx="4">
                  <c:v>1335.8982244372512</c:v>
                </c:pt>
                <c:pt idx="5">
                  <c:v>1337.1130690062598</c:v>
                </c:pt>
                <c:pt idx="6">
                  <c:v>1360.4137526817046</c:v>
                </c:pt>
                <c:pt idx="7">
                  <c:v>1375.7641673548558</c:v>
                </c:pt>
                <c:pt idx="8">
                  <c:v>1356.6581925523692</c:v>
                </c:pt>
                <c:pt idx="9">
                  <c:v>1356.3599585556958</c:v>
                </c:pt>
                <c:pt idx="10">
                  <c:v>1356.699381524335</c:v>
                </c:pt>
                <c:pt idx="11">
                  <c:v>1320.3788077276054</c:v>
                </c:pt>
                <c:pt idx="12">
                  <c:v>1290.1364423527812</c:v>
                </c:pt>
                <c:pt idx="13">
                  <c:v>1295.636876351649</c:v>
                </c:pt>
                <c:pt idx="14">
                  <c:v>1311.3470019451756</c:v>
                </c:pt>
                <c:pt idx="15">
                  <c:v>1295.6320101661795</c:v>
                </c:pt>
                <c:pt idx="16">
                  <c:v>1240.5866827350642</c:v>
                </c:pt>
                <c:pt idx="17">
                  <c:v>1258.6023744826284</c:v>
                </c:pt>
                <c:pt idx="18">
                  <c:v>1284.9431915912364</c:v>
                </c:pt>
                <c:pt idx="19">
                  <c:v>1322.0176441620154</c:v>
                </c:pt>
                <c:pt idx="20">
                  <c:v>1336.2442863601766</c:v>
                </c:pt>
                <c:pt idx="21">
                  <c:v>1301.1256184872407</c:v>
                </c:pt>
                <c:pt idx="22">
                  <c:v>1296.4001437766487</c:v>
                </c:pt>
                <c:pt idx="23">
                  <c:v>1258.2138916241709</c:v>
                </c:pt>
                <c:pt idx="24">
                  <c:v>1274.4438420923866</c:v>
                </c:pt>
                <c:pt idx="25">
                  <c:v>1328.2361371956936</c:v>
                </c:pt>
                <c:pt idx="26">
                  <c:v>1353.1073269197632</c:v>
                </c:pt>
                <c:pt idx="27">
                  <c:v>1372.3558173571955</c:v>
                </c:pt>
                <c:pt idx="28">
                  <c:v>1397.9106951504837</c:v>
                </c:pt>
                <c:pt idx="29">
                  <c:v>1425.8105371764866</c:v>
                </c:pt>
                <c:pt idx="30">
                  <c:v>1442.9560982969715</c:v>
                </c:pt>
                <c:pt idx="31">
                  <c:v>1430.3461243419133</c:v>
                </c:pt>
                <c:pt idx="32">
                  <c:v>1403.2094564907907</c:v>
                </c:pt>
                <c:pt idx="33">
                  <c:v>1397.87236266834</c:v>
                </c:pt>
                <c:pt idx="34">
                  <c:v>1415.6251002316087</c:v>
                </c:pt>
                <c:pt idx="35">
                  <c:v>1443.4638243351037</c:v>
                </c:pt>
                <c:pt idx="36">
                  <c:v>1454.2843942796553</c:v>
                </c:pt>
                <c:pt idx="37">
                  <c:v>1468.2329699590402</c:v>
                </c:pt>
                <c:pt idx="38">
                  <c:v>1485.537950551996</c:v>
                </c:pt>
                <c:pt idx="39">
                  <c:v>1492.690659594953</c:v>
                </c:pt>
                <c:pt idx="40">
                  <c:v>1501.1104787575873</c:v>
                </c:pt>
                <c:pt idx="41">
                  <c:v>1484.8871855452355</c:v>
                </c:pt>
                <c:pt idx="42">
                  <c:v>1450.813945753353</c:v>
                </c:pt>
                <c:pt idx="43">
                  <c:v>1423.9422867649791</c:v>
                </c:pt>
                <c:pt idx="44">
                  <c:v>1431.2679388340907</c:v>
                </c:pt>
                <c:pt idx="45">
                  <c:v>1436.0825353895686</c:v>
                </c:pt>
              </c:numCache>
            </c:numRef>
          </c:val>
          <c:smooth val="0"/>
        </c:ser>
        <c:ser>
          <c:idx val="1"/>
          <c:order val="1"/>
          <c:tx>
            <c:v>BEA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HoursData!$A$17:$A$62</c:f>
              <c:numCache>
                <c:ptCount val="46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</c:numCache>
            </c:numRef>
          </c:cat>
          <c:val>
            <c:numRef>
              <c:f>HoursData!$N$17:$N$61</c:f>
              <c:numCache>
                <c:ptCount val="45"/>
                <c:pt idx="0">
                  <c:v>1271.9674148892404</c:v>
                </c:pt>
                <c:pt idx="1">
                  <c:v>1265.9698458674875</c:v>
                </c:pt>
                <c:pt idx="2">
                  <c:v>1248.544349273832</c:v>
                </c:pt>
                <c:pt idx="3">
                  <c:v>1265.4539026970879</c:v>
                </c:pt>
                <c:pt idx="4">
                  <c:v>1255.445032466435</c:v>
                </c:pt>
                <c:pt idx="5">
                  <c:v>1259.8293034869232</c:v>
                </c:pt>
                <c:pt idx="6">
                  <c:v>1279.9988724379568</c:v>
                </c:pt>
                <c:pt idx="7">
                  <c:v>1313.227848597569</c:v>
                </c:pt>
                <c:pt idx="8">
                  <c:v>1308.542762670967</c:v>
                </c:pt>
                <c:pt idx="9">
                  <c:v>1309.8558180877626</c:v>
                </c:pt>
                <c:pt idx="10">
                  <c:v>1321.8183128894482</c:v>
                </c:pt>
                <c:pt idx="11">
                  <c:v>1278.3113624185373</c:v>
                </c:pt>
                <c:pt idx="12">
                  <c:v>1248.7907089386085</c:v>
                </c:pt>
                <c:pt idx="13">
                  <c:v>1251.6033779567765</c:v>
                </c:pt>
                <c:pt idx="14">
                  <c:v>1277.9203003046212</c:v>
                </c:pt>
                <c:pt idx="15">
                  <c:v>1257.793329317293</c:v>
                </c:pt>
                <c:pt idx="16">
                  <c:v>1203.9324731608508</c:v>
                </c:pt>
                <c:pt idx="17">
                  <c:v>1213.4648572558094</c:v>
                </c:pt>
                <c:pt idx="18">
                  <c:v>1233.7242612656592</c:v>
                </c:pt>
                <c:pt idx="19">
                  <c:v>1269.9116608956974</c:v>
                </c:pt>
                <c:pt idx="20">
                  <c:v>1290.0936286111764</c:v>
                </c:pt>
                <c:pt idx="21">
                  <c:v>1263.2507719768585</c:v>
                </c:pt>
                <c:pt idx="22">
                  <c:v>1251.6025085093158</c:v>
                </c:pt>
                <c:pt idx="23">
                  <c:v>1218.0605058506726</c:v>
                </c:pt>
                <c:pt idx="24">
                  <c:v>1224.890643463736</c:v>
                </c:pt>
                <c:pt idx="25">
                  <c:v>1269.201230150037</c:v>
                </c:pt>
                <c:pt idx="26">
                  <c:v>1285.473111488754</c:v>
                </c:pt>
                <c:pt idx="27">
                  <c:v>1282.1979307639197</c:v>
                </c:pt>
                <c:pt idx="28">
                  <c:v>1307.215993301957</c:v>
                </c:pt>
                <c:pt idx="29">
                  <c:v>1330.5295293406236</c:v>
                </c:pt>
                <c:pt idx="30">
                  <c:v>1356.400348959372</c:v>
                </c:pt>
                <c:pt idx="31">
                  <c:v>1344.967449128776</c:v>
                </c:pt>
                <c:pt idx="32">
                  <c:v>1309.4757751253258</c:v>
                </c:pt>
                <c:pt idx="33">
                  <c:v>1299.8282913446762</c:v>
                </c:pt>
                <c:pt idx="34">
                  <c:v>1313.3429266512755</c:v>
                </c:pt>
                <c:pt idx="35">
                  <c:v>1330.93412439203</c:v>
                </c:pt>
                <c:pt idx="36">
                  <c:v>1349.0574877125873</c:v>
                </c:pt>
                <c:pt idx="37">
                  <c:v>1352.1839122815638</c:v>
                </c:pt>
                <c:pt idx="38">
                  <c:v>1370.9314327780917</c:v>
                </c:pt>
                <c:pt idx="39">
                  <c:v>1388.034083331932</c:v>
                </c:pt>
                <c:pt idx="40">
                  <c:v>1396.4661776448565</c:v>
                </c:pt>
                <c:pt idx="41">
                  <c:v>1382.3969550715021</c:v>
                </c:pt>
                <c:pt idx="42">
                  <c:v>1348.616157038856</c:v>
                </c:pt>
                <c:pt idx="43">
                  <c:v>1316.960030737384</c:v>
                </c:pt>
                <c:pt idx="44">
                  <c:v>1293.9295471717421</c:v>
                </c:pt>
              </c:numCache>
            </c:numRef>
          </c:val>
          <c:smooth val="0"/>
        </c:ser>
        <c:ser>
          <c:idx val="2"/>
          <c:order val="2"/>
          <c:tx>
            <c:v>BLS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HoursData!$A$17:$A$62</c:f>
              <c:numCache>
                <c:ptCount val="46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</c:numCache>
            </c:numRef>
          </c:cat>
          <c:val>
            <c:numRef>
              <c:f>HoursData!$T$17:$T$62</c:f>
              <c:numCache>
                <c:ptCount val="46"/>
                <c:pt idx="0">
                  <c:v>1296.5161866800447</c:v>
                </c:pt>
                <c:pt idx="1">
                  <c:v>1287.9113837148693</c:v>
                </c:pt>
                <c:pt idx="2">
                  <c:v>1265.4383547541584</c:v>
                </c:pt>
                <c:pt idx="3">
                  <c:v>1284.0031626671507</c:v>
                </c:pt>
                <c:pt idx="4">
                  <c:v>1270.780448802322</c:v>
                </c:pt>
                <c:pt idx="5">
                  <c:v>1283.411879818412</c:v>
                </c:pt>
                <c:pt idx="6">
                  <c:v>1307.3300870592923</c:v>
                </c:pt>
                <c:pt idx="7">
                  <c:v>1335.0621893941932</c:v>
                </c:pt>
                <c:pt idx="8">
                  <c:v>1329.1234660328596</c:v>
                </c:pt>
                <c:pt idx="9">
                  <c:v>1330.4933965535818</c:v>
                </c:pt>
                <c:pt idx="10">
                  <c:v>1339.9460492975063</c:v>
                </c:pt>
                <c:pt idx="11">
                  <c:v>1293.9471104430868</c:v>
                </c:pt>
                <c:pt idx="12">
                  <c:v>1263.2359447603517</c:v>
                </c:pt>
                <c:pt idx="13">
                  <c:v>1265.8474999305838</c:v>
                </c:pt>
                <c:pt idx="14">
                  <c:v>1281.9358362619503</c:v>
                </c:pt>
                <c:pt idx="15">
                  <c:v>1263.1265956356017</c:v>
                </c:pt>
                <c:pt idx="16">
                  <c:v>1205.817090634924</c:v>
                </c:pt>
                <c:pt idx="17">
                  <c:v>1218.671132778662</c:v>
                </c:pt>
                <c:pt idx="18">
                  <c:v>1240.4095191340916</c:v>
                </c:pt>
                <c:pt idx="19">
                  <c:v>1277.5357825210865</c:v>
                </c:pt>
                <c:pt idx="20">
                  <c:v>1290.4419066732366</c:v>
                </c:pt>
                <c:pt idx="21">
                  <c:v>1266.5703500302843</c:v>
                </c:pt>
                <c:pt idx="22">
                  <c:v>1252.5898165731846</c:v>
                </c:pt>
                <c:pt idx="23">
                  <c:v>1220.3252004171018</c:v>
                </c:pt>
                <c:pt idx="24">
                  <c:v>1230.1918177683094</c:v>
                </c:pt>
                <c:pt idx="25">
                  <c:v>1278.0825902572067</c:v>
                </c:pt>
                <c:pt idx="26">
                  <c:v>1296.1987543766816</c:v>
                </c:pt>
                <c:pt idx="27">
                  <c:v>1294.647646997189</c:v>
                </c:pt>
                <c:pt idx="28">
                  <c:v>1315.0319652592357</c:v>
                </c:pt>
                <c:pt idx="29">
                  <c:v>1343.0336116435137</c:v>
                </c:pt>
                <c:pt idx="30">
                  <c:v>1369.9993716046552</c:v>
                </c:pt>
                <c:pt idx="31">
                  <c:v>1354.70983592115</c:v>
                </c:pt>
                <c:pt idx="32">
                  <c:v>1326.4367619239067</c:v>
                </c:pt>
                <c:pt idx="33">
                  <c:v>1318.2984815432437</c:v>
                </c:pt>
                <c:pt idx="34">
                  <c:v>1338.079270798687</c:v>
                </c:pt>
                <c:pt idx="35">
                  <c:v>1364.0771500050405</c:v>
                </c:pt>
                <c:pt idx="36">
                  <c:v>1385.3193620862328</c:v>
                </c:pt>
                <c:pt idx="37">
                  <c:v>1389.7277143613767</c:v>
                </c:pt>
                <c:pt idx="38">
                  <c:v>1411.5527188844849</c:v>
                </c:pt>
                <c:pt idx="39">
                  <c:v>1427.634449600759</c:v>
                </c:pt>
                <c:pt idx="40">
                  <c:v>1438.323096314985</c:v>
                </c:pt>
                <c:pt idx="41">
                  <c:v>1419.1289235978572</c:v>
                </c:pt>
                <c:pt idx="42">
                  <c:v>1384.965804827734</c:v>
                </c:pt>
                <c:pt idx="43">
                  <c:v>1350.0393826731254</c:v>
                </c:pt>
                <c:pt idx="44">
                  <c:v>1325.9397858107818</c:v>
                </c:pt>
                <c:pt idx="45">
                  <c:v>1328.6048951667385</c:v>
                </c:pt>
              </c:numCache>
            </c:numRef>
          </c:val>
          <c:smooth val="0"/>
        </c:ser>
        <c:axId val="32314568"/>
        <c:axId val="22395657"/>
      </c:lineChart>
      <c:catAx>
        <c:axId val="32314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/>
            </a:pPr>
          </a:p>
        </c:txPr>
        <c:crossAx val="22395657"/>
        <c:crosses val="autoZero"/>
        <c:auto val="1"/>
        <c:lblOffset val="100"/>
        <c:tickLblSkip val="5"/>
        <c:tickMarkSkip val="5"/>
        <c:noMultiLvlLbl val="0"/>
      </c:catAx>
      <c:valAx>
        <c:axId val="22395657"/>
        <c:scaling>
          <c:orientation val="minMax"/>
          <c:max val="1550"/>
          <c:min val="11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/>
            </a:pPr>
          </a:p>
        </c:txPr>
        <c:crossAx val="32314568"/>
        <c:crossesAt val="1"/>
        <c:crossBetween val="midCat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875"/>
          <c:w val="0.964"/>
          <c:h val="0.9675"/>
        </c:manualLayout>
      </c:layout>
      <c:lineChart>
        <c:grouping val="standard"/>
        <c:varyColors val="0"/>
        <c:ser>
          <c:idx val="0"/>
          <c:order val="0"/>
          <c:tx>
            <c:strRef>
              <c:f>HoursData!$V$15</c:f>
              <c:strCache>
                <c:ptCount val="1"/>
                <c:pt idx="0">
                  <c:v>CPS/BLS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HoursData!$A$17:$A$62</c:f>
              <c:numCache>
                <c:ptCount val="46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</c:numCache>
            </c:numRef>
          </c:cat>
          <c:val>
            <c:numRef>
              <c:f>HoursData!$V$17:$V$62</c:f>
              <c:numCache>
                <c:ptCount val="46"/>
                <c:pt idx="0">
                  <c:v>1.0428190474150147</c:v>
                </c:pt>
                <c:pt idx="1">
                  <c:v>1.0499385494955193</c:v>
                </c:pt>
                <c:pt idx="2">
                  <c:v>1.0565233774994682</c:v>
                </c:pt>
                <c:pt idx="3">
                  <c:v>1.050562361182639</c:v>
                </c:pt>
                <c:pt idx="4">
                  <c:v>1.051242349295113</c:v>
                </c:pt>
                <c:pt idx="5">
                  <c:v>1.0418425215102778</c:v>
                </c:pt>
                <c:pt idx="6">
                  <c:v>1.040604638528452</c:v>
                </c:pt>
                <c:pt idx="7">
                  <c:v>1.0304869528056455</c:v>
                </c:pt>
                <c:pt idx="8">
                  <c:v>1.0207164550346062</c:v>
                </c:pt>
                <c:pt idx="9">
                  <c:v>1.019441330613979</c:v>
                </c:pt>
                <c:pt idx="10">
                  <c:v>1.0125029901283056</c:v>
                </c:pt>
                <c:pt idx="11">
                  <c:v>1.0204271852158375</c:v>
                </c:pt>
                <c:pt idx="12">
                  <c:v>1.021294911456571</c:v>
                </c:pt>
                <c:pt idx="13">
                  <c:v>1.0235331478892196</c:v>
                </c:pt>
                <c:pt idx="14">
                  <c:v>1.0229427751774118</c:v>
                </c:pt>
                <c:pt idx="15">
                  <c:v>1.025734090821056</c:v>
                </c:pt>
                <c:pt idx="16">
                  <c:v>1.0288348808207988</c:v>
                </c:pt>
                <c:pt idx="17">
                  <c:v>1.0327662161102644</c:v>
                </c:pt>
                <c:pt idx="18">
                  <c:v>1.0359023949511714</c:v>
                </c:pt>
                <c:pt idx="19">
                  <c:v>1.0348184859081977</c:v>
                </c:pt>
                <c:pt idx="20">
                  <c:v>1.035493561895412</c:v>
                </c:pt>
                <c:pt idx="21">
                  <c:v>1.0272825496476607</c:v>
                </c:pt>
                <c:pt idx="22">
                  <c:v>1.034975797043696</c:v>
                </c:pt>
                <c:pt idx="23">
                  <c:v>1.0310480281765213</c:v>
                </c:pt>
                <c:pt idx="24">
                  <c:v>1.0359716457912675</c:v>
                </c:pt>
                <c:pt idx="25">
                  <c:v>1.0392412409971048</c:v>
                </c:pt>
                <c:pt idx="26">
                  <c:v>1.0439042024619503</c:v>
                </c:pt>
                <c:pt idx="27">
                  <c:v>1.060022640554164</c:v>
                </c:pt>
                <c:pt idx="28">
                  <c:v>1.063024118105684</c:v>
                </c:pt>
                <c:pt idx="29">
                  <c:v>1.0616342918117112</c:v>
                </c:pt>
                <c:pt idx="30">
                  <c:v>1.0532531096031552</c:v>
                </c:pt>
                <c:pt idx="31">
                  <c:v>1.0558320951211915</c:v>
                </c:pt>
                <c:pt idx="32">
                  <c:v>1.0578788953764597</c:v>
                </c:pt>
                <c:pt idx="33">
                  <c:v>1.0603610504291445</c:v>
                </c:pt>
                <c:pt idx="34">
                  <c:v>1.057953090766166</c:v>
                </c:pt>
                <c:pt idx="35">
                  <c:v>1.0581980823663601</c:v>
                </c:pt>
                <c:pt idx="36">
                  <c:v>1.0497827678446392</c:v>
                </c:pt>
                <c:pt idx="37">
                  <c:v>1.0564896668508472</c:v>
                </c:pt>
                <c:pt idx="38">
                  <c:v>1.0524140761288603</c:v>
                </c:pt>
                <c:pt idx="39">
                  <c:v>1.0455692351864914</c:v>
                </c:pt>
                <c:pt idx="40">
                  <c:v>1.0436531837689773</c:v>
                </c:pt>
                <c:pt idx="41">
                  <c:v>1.0463370599062023</c:v>
                </c:pt>
                <c:pt idx="42">
                  <c:v>1.0475449579304301</c:v>
                </c:pt>
                <c:pt idx="43">
                  <c:v>1.0547412949876496</c:v>
                </c:pt>
                <c:pt idx="44">
                  <c:v>1.0794366034947078</c:v>
                </c:pt>
                <c:pt idx="45">
                  <c:v>1.0808951108142213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HoursData!$W$15</c:f>
              <c:strCache>
                <c:ptCount val="1"/>
                <c:pt idx="0">
                  <c:v>CPS/BEA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HoursData!$A$17:$A$62</c:f>
              <c:numCache>
                <c:ptCount val="46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</c:numCache>
            </c:numRef>
          </c:cat>
          <c:val>
            <c:numRef>
              <c:f>HoursData!$W$17:$W$62</c:f>
              <c:numCache>
                <c:ptCount val="46"/>
                <c:pt idx="0">
                  <c:v>1.062945291620983</c:v>
                </c:pt>
                <c:pt idx="1">
                  <c:v>1.0681358758349908</c:v>
                </c:pt>
                <c:pt idx="2">
                  <c:v>1.0708191546097887</c:v>
                </c:pt>
                <c:pt idx="3">
                  <c:v>1.0659617007483129</c:v>
                </c:pt>
                <c:pt idx="4">
                  <c:v>1.06408340460176</c:v>
                </c:pt>
                <c:pt idx="5">
                  <c:v>1.061344632408083</c:v>
                </c:pt>
                <c:pt idx="6">
                  <c:v>1.0628241805327416</c:v>
                </c:pt>
                <c:pt idx="7">
                  <c:v>1.0476203111471258</c:v>
                </c:pt>
                <c:pt idx="8">
                  <c:v>1.0367702388137396</c:v>
                </c:pt>
                <c:pt idx="9">
                  <c:v>1.0355032514462728</c:v>
                </c:pt>
                <c:pt idx="10">
                  <c:v>1.0263887013024036</c:v>
                </c:pt>
                <c:pt idx="11">
                  <c:v>1.0329086062643433</c:v>
                </c:pt>
                <c:pt idx="12">
                  <c:v>1.0331086170951047</c:v>
                </c:pt>
                <c:pt idx="13">
                  <c:v>1.0351816711031545</c:v>
                </c:pt>
                <c:pt idx="14">
                  <c:v>1.0261571098233484</c:v>
                </c:pt>
                <c:pt idx="15">
                  <c:v>1.0300833848987136</c:v>
                </c:pt>
                <c:pt idx="16">
                  <c:v>1.0304454032027062</c:v>
                </c:pt>
                <c:pt idx="17">
                  <c:v>1.0371972183264502</c:v>
                </c:pt>
                <c:pt idx="18">
                  <c:v>1.0415157032520643</c:v>
                </c:pt>
                <c:pt idx="19">
                  <c:v>1.041031187342249</c:v>
                </c:pt>
                <c:pt idx="20">
                  <c:v>1.0357731072578684</c:v>
                </c:pt>
                <c:pt idx="21">
                  <c:v>1.0299820489728353</c:v>
                </c:pt>
                <c:pt idx="22">
                  <c:v>1.035792222341171</c:v>
                </c:pt>
                <c:pt idx="23">
                  <c:v>1.0329650174031837</c:v>
                </c:pt>
                <c:pt idx="24">
                  <c:v>1.0404552021791305</c:v>
                </c:pt>
                <c:pt idx="25">
                  <c:v>1.0465134335228132</c:v>
                </c:pt>
                <c:pt idx="26">
                  <c:v>1.052614259159944</c:v>
                </c:pt>
                <c:pt idx="27">
                  <c:v>1.0703151084790479</c:v>
                </c:pt>
                <c:pt idx="28">
                  <c:v>1.0693800430175557</c:v>
                </c:pt>
                <c:pt idx="29">
                  <c:v>1.0716113440060828</c:v>
                </c:pt>
                <c:pt idx="30">
                  <c:v>1.0638128332862824</c:v>
                </c:pt>
                <c:pt idx="31">
                  <c:v>1.0634801052385636</c:v>
                </c:pt>
                <c:pt idx="32">
                  <c:v>1.0715810732401627</c:v>
                </c:pt>
                <c:pt idx="33">
                  <c:v>1.0754284792664706</c:v>
                </c:pt>
                <c:pt idx="34">
                  <c:v>1.0778792587257688</c:v>
                </c:pt>
                <c:pt idx="35">
                  <c:v>1.0845494137393743</c:v>
                </c:pt>
                <c:pt idx="36">
                  <c:v>1.078000313200505</c:v>
                </c:pt>
                <c:pt idx="37">
                  <c:v>1.0858234272893137</c:v>
                </c:pt>
                <c:pt idx="38">
                  <c:v>1.0835975564012437</c:v>
                </c:pt>
                <c:pt idx="39">
                  <c:v>1.0753991400641953</c:v>
                </c:pt>
                <c:pt idx="40">
                  <c:v>1.0749350774031732</c:v>
                </c:pt>
                <c:pt idx="41">
                  <c:v>1.0741395082633354</c:v>
                </c:pt>
                <c:pt idx="42">
                  <c:v>1.0757797451714441</c:v>
                </c:pt>
                <c:pt idx="43">
                  <c:v>1.081234246697445</c:v>
                </c:pt>
                <c:pt idx="44">
                  <c:v>1.106140548349438</c:v>
                </c:pt>
              </c:numCache>
            </c:numRef>
          </c:val>
          <c:smooth val="0"/>
        </c:ser>
        <c:axId val="234322"/>
        <c:axId val="2108899"/>
      </c:lineChart>
      <c:catAx>
        <c:axId val="234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/>
            </a:pPr>
          </a:p>
        </c:txPr>
        <c:crossAx val="2108899"/>
        <c:crosses val="autoZero"/>
        <c:auto val="1"/>
        <c:lblOffset val="100"/>
        <c:tickLblSkip val="5"/>
        <c:tickMarkSkip val="5"/>
        <c:noMultiLvlLbl val="0"/>
      </c:catAx>
      <c:valAx>
        <c:axId val="2108899"/>
        <c:scaling>
          <c:orientation val="minMax"/>
          <c:max val="1.12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/>
            </a:pPr>
          </a:p>
        </c:txPr>
        <c:crossAx val="23432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BEA 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HoursData!$A$17:$A$61</c:f>
              <c:numCache>
                <c:ptCount val="4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</c:numCache>
            </c:numRef>
          </c:cat>
          <c:val>
            <c:numRef>
              <c:f>HoursData!$F$17:$F$60</c:f>
              <c:numCache>
                <c:ptCount val="44"/>
                <c:pt idx="0">
                  <c:v>1271.9674148892404</c:v>
                </c:pt>
                <c:pt idx="1">
                  <c:v>1265.9698458674875</c:v>
                </c:pt>
                <c:pt idx="2">
                  <c:v>1248.544349273832</c:v>
                </c:pt>
                <c:pt idx="3">
                  <c:v>1265.4539026970879</c:v>
                </c:pt>
                <c:pt idx="4">
                  <c:v>1255.445032466435</c:v>
                </c:pt>
                <c:pt idx="5">
                  <c:v>1259.8293034869232</c:v>
                </c:pt>
                <c:pt idx="6">
                  <c:v>1279.9988724379568</c:v>
                </c:pt>
                <c:pt idx="7">
                  <c:v>1313.227848597569</c:v>
                </c:pt>
                <c:pt idx="8">
                  <c:v>1308.542762670967</c:v>
                </c:pt>
                <c:pt idx="9">
                  <c:v>1309.8558180877626</c:v>
                </c:pt>
                <c:pt idx="10">
                  <c:v>1321.8183128894482</c:v>
                </c:pt>
                <c:pt idx="11">
                  <c:v>1278.3113624185373</c:v>
                </c:pt>
                <c:pt idx="12">
                  <c:v>1248.7907089386085</c:v>
                </c:pt>
                <c:pt idx="13">
                  <c:v>1251.6033779567765</c:v>
                </c:pt>
                <c:pt idx="14">
                  <c:v>1277.9203003046212</c:v>
                </c:pt>
                <c:pt idx="15">
                  <c:v>1257.793329317293</c:v>
                </c:pt>
                <c:pt idx="16">
                  <c:v>1203.9324731608508</c:v>
                </c:pt>
                <c:pt idx="17">
                  <c:v>1213.4648572558094</c:v>
                </c:pt>
                <c:pt idx="18">
                  <c:v>1233.7242612656592</c:v>
                </c:pt>
                <c:pt idx="19">
                  <c:v>1269.9116608956974</c:v>
                </c:pt>
                <c:pt idx="20">
                  <c:v>1290.0936286111764</c:v>
                </c:pt>
                <c:pt idx="21">
                  <c:v>1263.2507719768585</c:v>
                </c:pt>
                <c:pt idx="22">
                  <c:v>1251.6025085093158</c:v>
                </c:pt>
                <c:pt idx="23">
                  <c:v>1218.0605058506726</c:v>
                </c:pt>
                <c:pt idx="24">
                  <c:v>1224.890643463736</c:v>
                </c:pt>
                <c:pt idx="25">
                  <c:v>1269.201230150037</c:v>
                </c:pt>
                <c:pt idx="26">
                  <c:v>1285.473111488754</c:v>
                </c:pt>
                <c:pt idx="27">
                  <c:v>1282.1979307639197</c:v>
                </c:pt>
                <c:pt idx="28">
                  <c:v>1307.215993301957</c:v>
                </c:pt>
                <c:pt idx="29">
                  <c:v>1330.5295293406236</c:v>
                </c:pt>
                <c:pt idx="30">
                  <c:v>1356.400348959372</c:v>
                </c:pt>
                <c:pt idx="31">
                  <c:v>1344.967449128776</c:v>
                </c:pt>
                <c:pt idx="32">
                  <c:v>1309.4757751253258</c:v>
                </c:pt>
                <c:pt idx="33">
                  <c:v>1299.8282913446762</c:v>
                </c:pt>
                <c:pt idx="34">
                  <c:v>1313.3429266512755</c:v>
                </c:pt>
                <c:pt idx="35">
                  <c:v>1330.93412439203</c:v>
                </c:pt>
                <c:pt idx="36">
                  <c:v>1349.0574877125873</c:v>
                </c:pt>
                <c:pt idx="37">
                  <c:v>1352.1839122815638</c:v>
                </c:pt>
                <c:pt idx="38">
                  <c:v>1370.9314327780917</c:v>
                </c:pt>
                <c:pt idx="39">
                  <c:v>1388.034083331932</c:v>
                </c:pt>
                <c:pt idx="40">
                  <c:v>1396.4661776448565</c:v>
                </c:pt>
                <c:pt idx="41">
                  <c:v>1382.3969550715021</c:v>
                </c:pt>
                <c:pt idx="42">
                  <c:v>1347.5126832065819</c:v>
                </c:pt>
                <c:pt idx="43">
                  <c:v>1315.974945455265</c:v>
                </c:pt>
              </c:numCache>
            </c:numRef>
          </c:val>
          <c:smooth val="0"/>
        </c:ser>
        <c:ser>
          <c:idx val="1"/>
          <c:order val="1"/>
          <c:tx>
            <c:v>BEA 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HoursData!$A$17:$A$61</c:f>
              <c:numCache>
                <c:ptCount val="4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</c:numCache>
            </c:numRef>
          </c:cat>
          <c:val>
            <c:numRef>
              <c:f>HoursData!$N$17:$N$61</c:f>
              <c:numCache>
                <c:ptCount val="45"/>
                <c:pt idx="0">
                  <c:v>1271.9674148892404</c:v>
                </c:pt>
                <c:pt idx="1">
                  <c:v>1265.9698458674875</c:v>
                </c:pt>
                <c:pt idx="2">
                  <c:v>1248.544349273832</c:v>
                </c:pt>
                <c:pt idx="3">
                  <c:v>1265.4539026970879</c:v>
                </c:pt>
                <c:pt idx="4">
                  <c:v>1255.445032466435</c:v>
                </c:pt>
                <c:pt idx="5">
                  <c:v>1259.8293034869232</c:v>
                </c:pt>
                <c:pt idx="6">
                  <c:v>1279.9988724379568</c:v>
                </c:pt>
                <c:pt idx="7">
                  <c:v>1313.227848597569</c:v>
                </c:pt>
                <c:pt idx="8">
                  <c:v>1308.542762670967</c:v>
                </c:pt>
                <c:pt idx="9">
                  <c:v>1309.8558180877626</c:v>
                </c:pt>
                <c:pt idx="10">
                  <c:v>1321.8183128894482</c:v>
                </c:pt>
                <c:pt idx="11">
                  <c:v>1278.3113624185373</c:v>
                </c:pt>
                <c:pt idx="12">
                  <c:v>1248.7907089386085</c:v>
                </c:pt>
                <c:pt idx="13">
                  <c:v>1251.6033779567765</c:v>
                </c:pt>
                <c:pt idx="14">
                  <c:v>1277.9203003046212</c:v>
                </c:pt>
                <c:pt idx="15">
                  <c:v>1257.793329317293</c:v>
                </c:pt>
                <c:pt idx="16">
                  <c:v>1203.9324731608508</c:v>
                </c:pt>
                <c:pt idx="17">
                  <c:v>1213.4648572558094</c:v>
                </c:pt>
                <c:pt idx="18">
                  <c:v>1233.7242612656592</c:v>
                </c:pt>
                <c:pt idx="19">
                  <c:v>1269.9116608956974</c:v>
                </c:pt>
                <c:pt idx="20">
                  <c:v>1290.0936286111764</c:v>
                </c:pt>
                <c:pt idx="21">
                  <c:v>1263.2507719768585</c:v>
                </c:pt>
                <c:pt idx="22">
                  <c:v>1251.6025085093158</c:v>
                </c:pt>
                <c:pt idx="23">
                  <c:v>1218.0605058506726</c:v>
                </c:pt>
                <c:pt idx="24">
                  <c:v>1224.890643463736</c:v>
                </c:pt>
                <c:pt idx="25">
                  <c:v>1269.201230150037</c:v>
                </c:pt>
                <c:pt idx="26">
                  <c:v>1285.473111488754</c:v>
                </c:pt>
                <c:pt idx="27">
                  <c:v>1282.1979307639197</c:v>
                </c:pt>
                <c:pt idx="28">
                  <c:v>1307.215993301957</c:v>
                </c:pt>
                <c:pt idx="29">
                  <c:v>1330.5295293406236</c:v>
                </c:pt>
                <c:pt idx="30">
                  <c:v>1356.400348959372</c:v>
                </c:pt>
                <c:pt idx="31">
                  <c:v>1344.967449128776</c:v>
                </c:pt>
                <c:pt idx="32">
                  <c:v>1309.4757751253258</c:v>
                </c:pt>
                <c:pt idx="33">
                  <c:v>1299.8282913446762</c:v>
                </c:pt>
                <c:pt idx="34">
                  <c:v>1313.3429266512755</c:v>
                </c:pt>
                <c:pt idx="35">
                  <c:v>1330.93412439203</c:v>
                </c:pt>
                <c:pt idx="36">
                  <c:v>1349.0574877125873</c:v>
                </c:pt>
                <c:pt idx="37">
                  <c:v>1352.1839122815638</c:v>
                </c:pt>
                <c:pt idx="38">
                  <c:v>1370.9314327780917</c:v>
                </c:pt>
                <c:pt idx="39">
                  <c:v>1388.034083331932</c:v>
                </c:pt>
                <c:pt idx="40">
                  <c:v>1396.4661776448565</c:v>
                </c:pt>
                <c:pt idx="41">
                  <c:v>1382.3969550715021</c:v>
                </c:pt>
                <c:pt idx="42">
                  <c:v>1348.616157038856</c:v>
                </c:pt>
                <c:pt idx="43">
                  <c:v>1316.960030737384</c:v>
                </c:pt>
                <c:pt idx="44">
                  <c:v>1293.9295471717421</c:v>
                </c:pt>
              </c:numCache>
            </c:numRef>
          </c:val>
          <c:smooth val="0"/>
        </c:ser>
        <c:axId val="18980092"/>
        <c:axId val="36603101"/>
      </c:lineChart>
      <c:catAx>
        <c:axId val="1898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/>
            </a:pPr>
          </a:p>
        </c:txPr>
        <c:crossAx val="36603101"/>
        <c:crosses val="autoZero"/>
        <c:auto val="1"/>
        <c:lblOffset val="100"/>
        <c:tickLblSkip val="5"/>
        <c:tickMarkSkip val="5"/>
        <c:noMultiLvlLbl val="0"/>
      </c:catAx>
      <c:valAx>
        <c:axId val="36603101"/>
        <c:scaling>
          <c:orientation val="minMax"/>
          <c:min val="11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/>
            </a:pPr>
          </a:p>
        </c:txPr>
        <c:crossAx val="18980092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0.42275</cdr:x>
      <cdr:y>0.5425</cdr:y>
    </cdr:from>
    <cdr:to>
      <cdr:x>0.68475</cdr:x>
      <cdr:y>0.60675</cdr:y>
    </cdr:to>
    <cdr:sp>
      <cdr:nvSpPr>
        <cdr:cNvPr id="1" name="TextBox 1"/>
        <cdr:cNvSpPr txBox="1">
          <a:spLocks noChangeArrowheads="1"/>
        </cdr:cNvSpPr>
      </cdr:nvSpPr>
      <cdr:spPr>
        <a:xfrm>
          <a:off x="3667125" y="3209925"/>
          <a:ext cx="22764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0" i="0" u="none" baseline="0"/>
            <a:t>Household Survey</a:t>
          </a:r>
        </a:p>
      </cdr:txBody>
    </cdr:sp>
  </cdr:relSizeAnchor>
  <cdr:relSizeAnchor xmlns:cdr="http://schemas.openxmlformats.org/drawingml/2006/chartDrawing">
    <cdr:from>
      <cdr:x>0.6545</cdr:x>
      <cdr:y>0.606</cdr:y>
    </cdr:from>
    <cdr:to>
      <cdr:x>0.66925</cdr:x>
      <cdr:y>0.62275</cdr:y>
    </cdr:to>
    <cdr:sp>
      <cdr:nvSpPr>
        <cdr:cNvPr id="2" name="Line 2"/>
        <cdr:cNvSpPr>
          <a:spLocks/>
        </cdr:cNvSpPr>
      </cdr:nvSpPr>
      <cdr:spPr>
        <a:xfrm>
          <a:off x="5676900" y="3590925"/>
          <a:ext cx="123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0.5725</cdr:x>
      <cdr:y>0.40925</cdr:y>
    </cdr:from>
    <cdr:to>
      <cdr:x>0.85375</cdr:x>
      <cdr:y>0.46875</cdr:y>
    </cdr:to>
    <cdr:sp>
      <cdr:nvSpPr>
        <cdr:cNvPr id="3" name="TextBox 3"/>
        <cdr:cNvSpPr txBox="1">
          <a:spLocks noChangeArrowheads="1"/>
        </cdr:cNvSpPr>
      </cdr:nvSpPr>
      <cdr:spPr>
        <a:xfrm>
          <a:off x="4962525" y="2419350"/>
          <a:ext cx="24384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0" i="0" u="none" baseline="0"/>
            <a:t>Establishment Survey</a:t>
          </a:r>
        </a:p>
      </cdr:txBody>
    </cdr:sp>
  </cdr:relSizeAnchor>
  <cdr:relSizeAnchor xmlns:cdr="http://schemas.openxmlformats.org/drawingml/2006/chartDrawing">
    <cdr:from>
      <cdr:x>0.85375</cdr:x>
      <cdr:y>0.442</cdr:y>
    </cdr:from>
    <cdr:to>
      <cdr:x>0.8835</cdr:x>
      <cdr:y>0.4485</cdr:y>
    </cdr:to>
    <cdr:sp>
      <cdr:nvSpPr>
        <cdr:cNvPr id="4" name="Line 4"/>
        <cdr:cNvSpPr>
          <a:spLocks/>
        </cdr:cNvSpPr>
      </cdr:nvSpPr>
      <cdr:spPr>
        <a:xfrm>
          <a:off x="7400925" y="2619375"/>
          <a:ext cx="257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0.286</cdr:y>
    </cdr:from>
    <cdr:to>
      <cdr:x>0.6405</cdr:x>
      <cdr:y>0.3515</cdr:y>
    </cdr:to>
    <cdr:sp>
      <cdr:nvSpPr>
        <cdr:cNvPr id="1" name="TextBox 1"/>
        <cdr:cNvSpPr txBox="1">
          <a:spLocks noChangeArrowheads="1"/>
        </cdr:cNvSpPr>
      </cdr:nvSpPr>
      <cdr:spPr>
        <a:xfrm>
          <a:off x="4752975" y="1695450"/>
          <a:ext cx="8001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0" i="0" u="none" baseline="0"/>
            <a:t>CPS</a:t>
          </a:r>
        </a:p>
      </cdr:txBody>
    </cdr:sp>
  </cdr:relSizeAnchor>
  <cdr:relSizeAnchor xmlns:cdr="http://schemas.openxmlformats.org/drawingml/2006/chartDrawing">
    <cdr:from>
      <cdr:x>0.61675</cdr:x>
      <cdr:y>0.317</cdr:y>
    </cdr:from>
    <cdr:to>
      <cdr:x>0.6405</cdr:x>
      <cdr:y>0.3515</cdr:y>
    </cdr:to>
    <cdr:sp>
      <cdr:nvSpPr>
        <cdr:cNvPr id="2" name="Line 2"/>
        <cdr:cNvSpPr>
          <a:spLocks/>
        </cdr:cNvSpPr>
      </cdr:nvSpPr>
      <cdr:spPr>
        <a:xfrm>
          <a:off x="5343525" y="1876425"/>
          <a:ext cx="2095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0.8015</cdr:x>
      <cdr:y>0.496</cdr:y>
    </cdr:from>
    <cdr:to>
      <cdr:x>0.88725</cdr:x>
      <cdr:y>0.57175</cdr:y>
    </cdr:to>
    <cdr:sp>
      <cdr:nvSpPr>
        <cdr:cNvPr id="3" name="TextBox 3"/>
        <cdr:cNvSpPr txBox="1">
          <a:spLocks noChangeArrowheads="1"/>
        </cdr:cNvSpPr>
      </cdr:nvSpPr>
      <cdr:spPr>
        <a:xfrm>
          <a:off x="6953250" y="2943225"/>
          <a:ext cx="742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0" i="0" u="none" baseline="0"/>
            <a:t>BEA</a:t>
          </a:r>
        </a:p>
      </cdr:txBody>
    </cdr:sp>
  </cdr:relSizeAnchor>
  <cdr:relSizeAnchor xmlns:cdr="http://schemas.openxmlformats.org/drawingml/2006/chartDrawing">
    <cdr:from>
      <cdr:x>0.8685</cdr:x>
      <cdr:y>0.496</cdr:y>
    </cdr:from>
    <cdr:to>
      <cdr:x>0.90275</cdr:x>
      <cdr:y>0.519</cdr:y>
    </cdr:to>
    <cdr:sp>
      <cdr:nvSpPr>
        <cdr:cNvPr id="4" name="Line 4"/>
        <cdr:cNvSpPr>
          <a:spLocks/>
        </cdr:cNvSpPr>
      </cdr:nvSpPr>
      <cdr:spPr>
        <a:xfrm flipV="1">
          <a:off x="7534275" y="2943225"/>
          <a:ext cx="2952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0.67925</cdr:x>
      <cdr:y>0.39025</cdr:y>
    </cdr:from>
    <cdr:to>
      <cdr:x>0.75625</cdr:x>
      <cdr:y>0.45425</cdr:y>
    </cdr:to>
    <cdr:sp>
      <cdr:nvSpPr>
        <cdr:cNvPr id="5" name="TextBox 5"/>
        <cdr:cNvSpPr txBox="1">
          <a:spLocks noChangeArrowheads="1"/>
        </cdr:cNvSpPr>
      </cdr:nvSpPr>
      <cdr:spPr>
        <a:xfrm>
          <a:off x="5886450" y="2314575"/>
          <a:ext cx="6667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0" i="0" u="none" baseline="0"/>
            <a:t>BLS</a:t>
          </a:r>
        </a:p>
      </cdr:txBody>
    </cdr:sp>
  </cdr:relSizeAnchor>
  <cdr:relSizeAnchor xmlns:cdr="http://schemas.openxmlformats.org/drawingml/2006/chartDrawing">
    <cdr:from>
      <cdr:x>0.74</cdr:x>
      <cdr:y>0.419</cdr:y>
    </cdr:from>
    <cdr:to>
      <cdr:x>0.76575</cdr:x>
      <cdr:y>0.433</cdr:y>
    </cdr:to>
    <cdr:sp>
      <cdr:nvSpPr>
        <cdr:cNvPr id="6" name="Line 6"/>
        <cdr:cNvSpPr>
          <a:spLocks/>
        </cdr:cNvSpPr>
      </cdr:nvSpPr>
      <cdr:spPr>
        <a:xfrm>
          <a:off x="6419850" y="2486025"/>
          <a:ext cx="2190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0.64125</cdr:x>
      <cdr:y>0.55425</cdr:y>
    </cdr:from>
    <cdr:to>
      <cdr:x>0.779</cdr:x>
      <cdr:y>0.61525</cdr:y>
    </cdr:to>
    <cdr:sp>
      <cdr:nvSpPr>
        <cdr:cNvPr id="1" name="TextBox 1"/>
        <cdr:cNvSpPr txBox="1">
          <a:spLocks noChangeArrowheads="1"/>
        </cdr:cNvSpPr>
      </cdr:nvSpPr>
      <cdr:spPr>
        <a:xfrm>
          <a:off x="5562600" y="3286125"/>
          <a:ext cx="11906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0" i="0" u="none" baseline="0"/>
            <a:t>CPS/BLS</a:t>
          </a:r>
        </a:p>
      </cdr:txBody>
    </cdr:sp>
  </cdr:relSizeAnchor>
  <cdr:relSizeAnchor xmlns:cdr="http://schemas.openxmlformats.org/drawingml/2006/chartDrawing">
    <cdr:from>
      <cdr:x>0.70325</cdr:x>
      <cdr:y>0.49575</cdr:y>
    </cdr:from>
    <cdr:to>
      <cdr:x>0.74075</cdr:x>
      <cdr:y>0.53925</cdr:y>
    </cdr:to>
    <cdr:sp>
      <cdr:nvSpPr>
        <cdr:cNvPr id="2" name="Line 2"/>
        <cdr:cNvSpPr>
          <a:spLocks/>
        </cdr:cNvSpPr>
      </cdr:nvSpPr>
      <cdr:spPr>
        <a:xfrm flipV="1">
          <a:off x="6096000" y="2933700"/>
          <a:ext cx="3238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0.73975</cdr:x>
      <cdr:y>0.233</cdr:y>
    </cdr:from>
    <cdr:to>
      <cdr:x>0.8835</cdr:x>
      <cdr:y>0.299</cdr:y>
    </cdr:to>
    <cdr:sp>
      <cdr:nvSpPr>
        <cdr:cNvPr id="3" name="TextBox 3"/>
        <cdr:cNvSpPr txBox="1">
          <a:spLocks noChangeArrowheads="1"/>
        </cdr:cNvSpPr>
      </cdr:nvSpPr>
      <cdr:spPr>
        <a:xfrm>
          <a:off x="6410325" y="1381125"/>
          <a:ext cx="12477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0" i="0" u="none" baseline="0"/>
            <a:t>CPS/BEA</a:t>
          </a:r>
        </a:p>
      </cdr:txBody>
    </cdr:sp>
  </cdr:relSizeAnchor>
  <cdr:relSizeAnchor xmlns:cdr="http://schemas.openxmlformats.org/drawingml/2006/chartDrawing">
    <cdr:from>
      <cdr:x>0.8105</cdr:x>
      <cdr:y>0.285</cdr:y>
    </cdr:from>
    <cdr:to>
      <cdr:x>0.82325</cdr:x>
      <cdr:y>0.32125</cdr:y>
    </cdr:to>
    <cdr:sp>
      <cdr:nvSpPr>
        <cdr:cNvPr id="4" name="Line 4"/>
        <cdr:cNvSpPr>
          <a:spLocks/>
        </cdr:cNvSpPr>
      </cdr:nvSpPr>
      <cdr:spPr>
        <a:xfrm flipH="1">
          <a:off x="7029450" y="1685925"/>
          <a:ext cx="1143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0.48175</cdr:x>
      <cdr:y>0.569</cdr:y>
    </cdr:from>
    <cdr:to>
      <cdr:x>0.5705</cdr:x>
      <cdr:y>0.6365</cdr:y>
    </cdr:to>
    <cdr:sp>
      <cdr:nvSpPr>
        <cdr:cNvPr id="1" name="TextBox 1"/>
        <cdr:cNvSpPr txBox="1">
          <a:spLocks noChangeArrowheads="1"/>
        </cdr:cNvSpPr>
      </cdr:nvSpPr>
      <cdr:spPr>
        <a:xfrm>
          <a:off x="4171950" y="3371850"/>
          <a:ext cx="7715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CPS</a:t>
          </a:r>
        </a:p>
      </cdr:txBody>
    </cdr:sp>
  </cdr:relSizeAnchor>
  <cdr:relSizeAnchor xmlns:cdr="http://schemas.openxmlformats.org/drawingml/2006/chartDrawing">
    <cdr:from>
      <cdr:x>0.5345</cdr:x>
      <cdr:y>0.6365</cdr:y>
    </cdr:from>
    <cdr:to>
      <cdr:x>0.5615</cdr:x>
      <cdr:y>0.647</cdr:y>
    </cdr:to>
    <cdr:sp>
      <cdr:nvSpPr>
        <cdr:cNvPr id="2" name="Line 2"/>
        <cdr:cNvSpPr>
          <a:spLocks/>
        </cdr:cNvSpPr>
      </cdr:nvSpPr>
      <cdr:spPr>
        <a:xfrm>
          <a:off x="4629150" y="3771900"/>
          <a:ext cx="2381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0.76775</cdr:x>
      <cdr:y>0.37725</cdr:y>
    </cdr:from>
    <cdr:to>
      <cdr:x>0.85475</cdr:x>
      <cdr:y>0.4425</cdr:y>
    </cdr:to>
    <cdr:sp>
      <cdr:nvSpPr>
        <cdr:cNvPr id="3" name="TextBox 3"/>
        <cdr:cNvSpPr txBox="1">
          <a:spLocks noChangeArrowheads="1"/>
        </cdr:cNvSpPr>
      </cdr:nvSpPr>
      <cdr:spPr>
        <a:xfrm>
          <a:off x="6657975" y="2238375"/>
          <a:ext cx="7524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BLS</a:t>
          </a:r>
        </a:p>
      </cdr:txBody>
    </cdr:sp>
  </cdr:relSizeAnchor>
  <cdr:relSizeAnchor xmlns:cdr="http://schemas.openxmlformats.org/drawingml/2006/chartDrawing">
    <cdr:from>
      <cdr:x>0.81975</cdr:x>
      <cdr:y>0.4315</cdr:y>
    </cdr:from>
    <cdr:to>
      <cdr:x>0.85475</cdr:x>
      <cdr:y>0.4725</cdr:y>
    </cdr:to>
    <cdr:sp>
      <cdr:nvSpPr>
        <cdr:cNvPr id="4" name="Line 4"/>
        <cdr:cNvSpPr>
          <a:spLocks/>
        </cdr:cNvSpPr>
      </cdr:nvSpPr>
      <cdr:spPr>
        <a:xfrm>
          <a:off x="7105650" y="2552700"/>
          <a:ext cx="3048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0.47275</cdr:x>
      <cdr:y>0.38025</cdr:y>
    </cdr:from>
    <cdr:to>
      <cdr:x>0.5885</cdr:x>
      <cdr:y>0.45875</cdr:y>
    </cdr:to>
    <cdr:sp>
      <cdr:nvSpPr>
        <cdr:cNvPr id="1" name="TextBox 1"/>
        <cdr:cNvSpPr txBox="1">
          <a:spLocks noChangeArrowheads="1"/>
        </cdr:cNvSpPr>
      </cdr:nvSpPr>
      <cdr:spPr>
        <a:xfrm>
          <a:off x="4095750" y="2247900"/>
          <a:ext cx="10001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0" i="0" u="none" baseline="0">
              <a:latin typeface="Arial"/>
              <a:ea typeface="Arial"/>
              <a:cs typeface="Arial"/>
            </a:rPr>
            <a:t>CPS</a:t>
          </a:r>
        </a:p>
      </cdr:txBody>
    </cdr:sp>
  </cdr:relSizeAnchor>
  <cdr:relSizeAnchor xmlns:cdr="http://schemas.openxmlformats.org/drawingml/2006/chartDrawing">
    <cdr:from>
      <cdr:x>0.579</cdr:x>
      <cdr:y>0.51425</cdr:y>
    </cdr:from>
    <cdr:to>
      <cdr:x>0.6965</cdr:x>
      <cdr:y>0.592</cdr:y>
    </cdr:to>
    <cdr:sp>
      <cdr:nvSpPr>
        <cdr:cNvPr id="2" name="TextBox 2"/>
        <cdr:cNvSpPr txBox="1">
          <a:spLocks noChangeArrowheads="1"/>
        </cdr:cNvSpPr>
      </cdr:nvSpPr>
      <cdr:spPr>
        <a:xfrm>
          <a:off x="5019675" y="3048000"/>
          <a:ext cx="10191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0" i="0" u="none" baseline="0">
              <a:latin typeface="Arial"/>
              <a:ea typeface="Arial"/>
              <a:cs typeface="Arial"/>
            </a:rPr>
            <a:t>BLS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0.43375</cdr:x>
      <cdr:y>0.355</cdr:y>
    </cdr:from>
    <cdr:to>
      <cdr:x>0.5495</cdr:x>
      <cdr:y>0.4335</cdr:y>
    </cdr:to>
    <cdr:sp>
      <cdr:nvSpPr>
        <cdr:cNvPr id="1" name="TextBox 1"/>
        <cdr:cNvSpPr txBox="1">
          <a:spLocks noChangeArrowheads="1"/>
        </cdr:cNvSpPr>
      </cdr:nvSpPr>
      <cdr:spPr>
        <a:xfrm>
          <a:off x="3762375" y="2105025"/>
          <a:ext cx="10001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0" i="0" u="none" baseline="0">
              <a:latin typeface="Arial"/>
              <a:ea typeface="Arial"/>
              <a:cs typeface="Arial"/>
            </a:rPr>
            <a:t>CPS</a:t>
          </a:r>
        </a:p>
      </cdr:txBody>
    </cdr:sp>
  </cdr:relSizeAnchor>
  <cdr:relSizeAnchor xmlns:cdr="http://schemas.openxmlformats.org/drawingml/2006/chartDrawing">
    <cdr:from>
      <cdr:x>0.60575</cdr:x>
      <cdr:y>0.5205</cdr:y>
    </cdr:from>
    <cdr:to>
      <cdr:x>0.72325</cdr:x>
      <cdr:y>0.5985</cdr:y>
    </cdr:to>
    <cdr:sp>
      <cdr:nvSpPr>
        <cdr:cNvPr id="2" name="TextBox 2"/>
        <cdr:cNvSpPr txBox="1">
          <a:spLocks noChangeArrowheads="1"/>
        </cdr:cNvSpPr>
      </cdr:nvSpPr>
      <cdr:spPr>
        <a:xfrm>
          <a:off x="5248275" y="3086100"/>
          <a:ext cx="10191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0" i="0" u="none" baseline="0">
              <a:latin typeface="Arial"/>
              <a:ea typeface="Arial"/>
              <a:cs typeface="Arial"/>
            </a:rPr>
            <a:t>BLS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0.2655</cdr:x>
      <cdr:y>0.38925</cdr:y>
    </cdr:from>
    <cdr:to>
      <cdr:x>0.341</cdr:x>
      <cdr:y>0.45425</cdr:y>
    </cdr:to>
    <cdr:sp>
      <cdr:nvSpPr>
        <cdr:cNvPr id="1" name="TextBox 1"/>
        <cdr:cNvSpPr txBox="1">
          <a:spLocks noChangeArrowheads="1"/>
        </cdr:cNvSpPr>
      </cdr:nvSpPr>
      <cdr:spPr>
        <a:xfrm>
          <a:off x="2295525" y="2305050"/>
          <a:ext cx="6572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00" b="0" i="0" u="none" baseline="0"/>
            <a:t>CPS</a:t>
          </a:r>
        </a:p>
      </cdr:txBody>
    </cdr:sp>
  </cdr:relSizeAnchor>
  <cdr:relSizeAnchor xmlns:cdr="http://schemas.openxmlformats.org/drawingml/2006/chartDrawing">
    <cdr:from>
      <cdr:x>0.79125</cdr:x>
      <cdr:y>0.51325</cdr:y>
    </cdr:from>
    <cdr:to>
      <cdr:x>0.86575</cdr:x>
      <cdr:y>0.57175</cdr:y>
    </cdr:to>
    <cdr:sp>
      <cdr:nvSpPr>
        <cdr:cNvPr id="2" name="TextBox 2"/>
        <cdr:cNvSpPr txBox="1">
          <a:spLocks noChangeArrowheads="1"/>
        </cdr:cNvSpPr>
      </cdr:nvSpPr>
      <cdr:spPr>
        <a:xfrm>
          <a:off x="6858000" y="3038475"/>
          <a:ext cx="6477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0" i="0" u="none" baseline="0"/>
            <a:t>BEA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B32" sqref="B32"/>
    </sheetView>
  </sheetViews>
  <sheetFormatPr defaultColWidth="9.140625" defaultRowHeight="12.75"/>
  <sheetData>
    <row r="2" spans="1:11" ht="12.75">
      <c r="A2" s="5" t="s">
        <v>292</v>
      </c>
      <c r="H2" s="5" t="s">
        <v>293</v>
      </c>
      <c r="K2" s="5" t="s">
        <v>302</v>
      </c>
    </row>
    <row r="3" spans="1:11" ht="12.75">
      <c r="A3" t="s">
        <v>295</v>
      </c>
      <c r="H3" t="s">
        <v>296</v>
      </c>
      <c r="K3" t="s">
        <v>345</v>
      </c>
    </row>
    <row r="4" spans="1:8" ht="12.75">
      <c r="A4" t="s">
        <v>300</v>
      </c>
      <c r="H4" t="s">
        <v>301</v>
      </c>
    </row>
    <row r="5" spans="1:8" ht="12.75">
      <c r="A5" t="s">
        <v>298</v>
      </c>
      <c r="H5" t="s">
        <v>299</v>
      </c>
    </row>
    <row r="6" spans="1:8" ht="12.75">
      <c r="A6" t="s">
        <v>294</v>
      </c>
      <c r="H6" t="s">
        <v>297</v>
      </c>
    </row>
    <row r="8" spans="1:11" ht="12.75">
      <c r="A8" t="s">
        <v>331</v>
      </c>
      <c r="H8" t="s">
        <v>544</v>
      </c>
      <c r="K8" t="s">
        <v>332</v>
      </c>
    </row>
    <row r="9" spans="1:8" ht="12.75">
      <c r="A9" t="s">
        <v>330</v>
      </c>
      <c r="H9" t="s">
        <v>544</v>
      </c>
    </row>
    <row r="11" spans="1:11" ht="12.75">
      <c r="A11" t="s">
        <v>333</v>
      </c>
      <c r="H11" t="s">
        <v>5</v>
      </c>
      <c r="K11" t="s">
        <v>334</v>
      </c>
    </row>
    <row r="13" spans="1:11" ht="12.75">
      <c r="A13" t="s">
        <v>338</v>
      </c>
      <c r="H13" t="s">
        <v>281</v>
      </c>
      <c r="K13" t="s">
        <v>339</v>
      </c>
    </row>
    <row r="14" ht="12.75">
      <c r="L14" t="s">
        <v>543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1">
      <selection activeCell="G4" sqref="G4"/>
    </sheetView>
  </sheetViews>
  <sheetFormatPr defaultColWidth="9.140625" defaultRowHeight="12.75"/>
  <cols>
    <col min="3" max="3" width="12.421875" style="0" bestFit="1" customWidth="1"/>
    <col min="4" max="4" width="11.421875" style="0" bestFit="1" customWidth="1"/>
    <col min="7" max="7" width="10.57421875" style="0" bestFit="1" customWidth="1"/>
    <col min="8" max="8" width="12.7109375" style="0" bestFit="1" customWidth="1"/>
    <col min="9" max="9" width="10.57421875" style="0" bestFit="1" customWidth="1"/>
    <col min="16" max="16" width="12.421875" style="0" bestFit="1" customWidth="1"/>
  </cols>
  <sheetData>
    <row r="1" spans="3:17" ht="12.75">
      <c r="C1" s="10" t="s">
        <v>349</v>
      </c>
      <c r="D1" s="10"/>
      <c r="E1" s="10"/>
      <c r="G1" s="10" t="s">
        <v>288</v>
      </c>
      <c r="H1" s="10"/>
      <c r="I1" s="10"/>
      <c r="K1" s="10" t="s">
        <v>348</v>
      </c>
      <c r="L1" s="10"/>
      <c r="M1" s="10"/>
      <c r="O1" s="10" t="s">
        <v>289</v>
      </c>
      <c r="P1" s="10"/>
      <c r="Q1" s="10"/>
    </row>
    <row r="2" spans="2:17" ht="12.75">
      <c r="B2" s="5" t="s">
        <v>286</v>
      </c>
      <c r="C2" s="4" t="s">
        <v>11</v>
      </c>
      <c r="D2" s="4" t="s">
        <v>287</v>
      </c>
      <c r="E2" s="4" t="s">
        <v>350</v>
      </c>
      <c r="G2" s="4" t="s">
        <v>11</v>
      </c>
      <c r="H2" s="4" t="s">
        <v>281</v>
      </c>
      <c r="I2" s="4" t="s">
        <v>5</v>
      </c>
      <c r="K2" s="4" t="s">
        <v>11</v>
      </c>
      <c r="L2" s="4" t="s">
        <v>281</v>
      </c>
      <c r="M2" s="4" t="s">
        <v>5</v>
      </c>
      <c r="O2" s="4" t="s">
        <v>11</v>
      </c>
      <c r="P2" s="4" t="s">
        <v>281</v>
      </c>
      <c r="Q2" s="4" t="s">
        <v>5</v>
      </c>
    </row>
    <row r="3" spans="1:13" ht="12.75">
      <c r="A3">
        <v>1990</v>
      </c>
      <c r="B3">
        <v>7112.5</v>
      </c>
      <c r="C3">
        <f>HoursData!Z48</f>
        <v>230973736024.05893</v>
      </c>
      <c r="D3">
        <f>HoursData!AA48</f>
        <v>218.762</v>
      </c>
      <c r="E3">
        <f>HoursData!AB48</f>
        <v>217188.77452915654</v>
      </c>
      <c r="F3">
        <v>1990</v>
      </c>
      <c r="G3" s="3">
        <f>B3/C3*1000000000</f>
        <v>30.79354441952284</v>
      </c>
      <c r="H3" s="3">
        <f aca="true" t="shared" si="0" ref="H3:H16">B3/D3</f>
        <v>32.51250217130946</v>
      </c>
      <c r="I3" s="3">
        <f aca="true" t="shared" si="1" ref="I3:I16">B3/E3*1000</f>
        <v>32.748009262537565</v>
      </c>
      <c r="K3" s="3"/>
      <c r="L3" s="3"/>
      <c r="M3" s="3"/>
    </row>
    <row r="4" spans="1:17" ht="12.75">
      <c r="A4">
        <v>1991</v>
      </c>
      <c r="B4">
        <v>7100.5</v>
      </c>
      <c r="C4">
        <f>HoursData!Z49</f>
        <v>228299865341.95624</v>
      </c>
      <c r="D4">
        <f>HoursData!AA49</f>
        <v>215.81</v>
      </c>
      <c r="E4">
        <f>HoursData!AB49</f>
        <v>213050.46357423576</v>
      </c>
      <c r="F4">
        <v>1991</v>
      </c>
      <c r="G4" s="3">
        <f aca="true" t="shared" si="2" ref="G4:G16">B4/C4*1000000000</f>
        <v>31.10163901921099</v>
      </c>
      <c r="H4" s="3">
        <f t="shared" si="0"/>
        <v>32.9016264306566</v>
      </c>
      <c r="I4" s="3">
        <f t="shared" si="1"/>
        <v>33.32778479276055</v>
      </c>
      <c r="J4">
        <v>1991</v>
      </c>
      <c r="K4" s="3">
        <f>G4/G$4*100</f>
        <v>100</v>
      </c>
      <c r="L4" s="3">
        <f aca="true" t="shared" si="3" ref="L4:L16">H4/H$4*100</f>
        <v>100</v>
      </c>
      <c r="M4" s="3">
        <f aca="true" t="shared" si="4" ref="M4:M16">I4/I$4*100</f>
        <v>100</v>
      </c>
      <c r="N4">
        <v>1991</v>
      </c>
      <c r="O4">
        <f aca="true" t="shared" si="5" ref="O4:O16">K4/1.02^($J4-$J$4)</f>
        <v>100</v>
      </c>
      <c r="P4">
        <f aca="true" t="shared" si="6" ref="P4:P16">L4/1.02^($J4-$J$4)</f>
        <v>100</v>
      </c>
      <c r="Q4">
        <f aca="true" t="shared" si="7" ref="Q4:Q16">M4/1.02^($J4-$J$4)</f>
        <v>100</v>
      </c>
    </row>
    <row r="5" spans="1:17" ht="12.75">
      <c r="A5">
        <v>1992</v>
      </c>
      <c r="B5">
        <v>7336.6</v>
      </c>
      <c r="C5">
        <f>HoursData!Z50</f>
        <v>229189430076.04126</v>
      </c>
      <c r="D5">
        <f>HoursData!AA50</f>
        <v>216.143</v>
      </c>
      <c r="E5">
        <f>HoursData!AB50</f>
        <v>213114.70073698668</v>
      </c>
      <c r="F5">
        <v>1992</v>
      </c>
      <c r="G5" s="3">
        <f t="shared" si="2"/>
        <v>32.01107484566735</v>
      </c>
      <c r="H5" s="3">
        <f t="shared" si="0"/>
        <v>33.943269039478494</v>
      </c>
      <c r="I5" s="3">
        <f t="shared" si="1"/>
        <v>34.42559323513956</v>
      </c>
      <c r="J5">
        <v>1992</v>
      </c>
      <c r="K5" s="3">
        <f aca="true" t="shared" si="8" ref="K5:K16">G5/G$4*100</f>
        <v>102.92407684975902</v>
      </c>
      <c r="L5" s="3">
        <f t="shared" si="3"/>
        <v>103.16593044729039</v>
      </c>
      <c r="M5" s="3">
        <f t="shared" si="4"/>
        <v>103.29397362952687</v>
      </c>
      <c r="N5">
        <v>1992</v>
      </c>
      <c r="O5">
        <f t="shared" si="5"/>
        <v>100.90595769584218</v>
      </c>
      <c r="P5">
        <f t="shared" si="6"/>
        <v>101.14306906597098</v>
      </c>
      <c r="Q5">
        <f t="shared" si="7"/>
        <v>101.26860159757537</v>
      </c>
    </row>
    <row r="6" spans="1:17" ht="12.75">
      <c r="A6">
        <v>1993</v>
      </c>
      <c r="B6">
        <v>7532.7</v>
      </c>
      <c r="C6">
        <f>HoursData!Z51</f>
        <v>234168966792.99423</v>
      </c>
      <c r="D6">
        <f>HoursData!AA51</f>
        <v>221.338</v>
      </c>
      <c r="E6">
        <f>HoursData!AB51</f>
        <v>217246.244705389</v>
      </c>
      <c r="F6">
        <v>1993</v>
      </c>
      <c r="G6" s="3">
        <f t="shared" si="2"/>
        <v>32.16779790747815</v>
      </c>
      <c r="H6" s="3">
        <f t="shared" si="0"/>
        <v>34.032565578436596</v>
      </c>
      <c r="I6" s="3">
        <f t="shared" si="1"/>
        <v>34.67355677524005</v>
      </c>
      <c r="J6">
        <v>1993</v>
      </c>
      <c r="K6" s="3">
        <f t="shared" si="8"/>
        <v>103.42798296774203</v>
      </c>
      <c r="L6" s="3">
        <f t="shared" si="3"/>
        <v>103.43733508178863</v>
      </c>
      <c r="M6" s="3">
        <f t="shared" si="4"/>
        <v>104.03798809566194</v>
      </c>
      <c r="N6">
        <v>1993</v>
      </c>
      <c r="O6">
        <f t="shared" si="5"/>
        <v>99.41174833500772</v>
      </c>
      <c r="P6">
        <f t="shared" si="6"/>
        <v>99.4207372950679</v>
      </c>
      <c r="Q6">
        <f t="shared" si="7"/>
        <v>99.99806622035942</v>
      </c>
    </row>
    <row r="7" spans="1:17" ht="12.75">
      <c r="A7">
        <v>1994</v>
      </c>
      <c r="B7">
        <v>7835.5</v>
      </c>
      <c r="C7">
        <f>HoursData!Z52</f>
        <v>241391356181.14502</v>
      </c>
      <c r="D7">
        <f>HoursData!AA52</f>
        <v>228.111</v>
      </c>
      <c r="E7">
        <f>HoursData!AB52</f>
        <v>222568.57982561216</v>
      </c>
      <c r="F7">
        <v>1994</v>
      </c>
      <c r="G7" s="3">
        <f t="shared" si="2"/>
        <v>32.459737266317354</v>
      </c>
      <c r="H7" s="3">
        <f t="shared" si="0"/>
        <v>34.34950528470789</v>
      </c>
      <c r="I7" s="3">
        <f t="shared" si="1"/>
        <v>35.20487935062219</v>
      </c>
      <c r="J7">
        <v>1994</v>
      </c>
      <c r="K7" s="3">
        <f t="shared" si="8"/>
        <v>104.36664526351002</v>
      </c>
      <c r="L7" s="3">
        <f t="shared" si="3"/>
        <v>104.40063003299498</v>
      </c>
      <c r="M7" s="3">
        <f t="shared" si="4"/>
        <v>105.63222119181886</v>
      </c>
      <c r="N7">
        <v>1994</v>
      </c>
      <c r="O7">
        <f t="shared" si="5"/>
        <v>98.34702081355401</v>
      </c>
      <c r="P7">
        <f t="shared" si="6"/>
        <v>98.37904542087412</v>
      </c>
      <c r="Q7">
        <f t="shared" si="7"/>
        <v>99.53960127686454</v>
      </c>
    </row>
    <row r="8" spans="1:17" ht="12.75">
      <c r="A8">
        <v>1995</v>
      </c>
      <c r="B8">
        <v>8031.7</v>
      </c>
      <c r="C8">
        <f>HoursData!Z53</f>
        <v>245303300358.96323</v>
      </c>
      <c r="D8">
        <f>HoursData!AA53</f>
        <v>233.67</v>
      </c>
      <c r="E8">
        <f>HoursData!AB53</f>
        <v>227553.49544748347</v>
      </c>
      <c r="F8">
        <v>1995</v>
      </c>
      <c r="G8" s="3">
        <f t="shared" si="2"/>
        <v>32.741915776293496</v>
      </c>
      <c r="H8" s="3">
        <f t="shared" si="0"/>
        <v>34.37197757521291</v>
      </c>
      <c r="I8" s="3">
        <f t="shared" si="1"/>
        <v>35.29587618157954</v>
      </c>
      <c r="J8">
        <v>1995</v>
      </c>
      <c r="K8" s="3">
        <f t="shared" si="8"/>
        <v>105.27392384713016</v>
      </c>
      <c r="L8" s="3">
        <f t="shared" si="3"/>
        <v>104.46893149083441</v>
      </c>
      <c r="M8" s="3">
        <f t="shared" si="4"/>
        <v>105.90525713322083</v>
      </c>
      <c r="N8">
        <v>1995</v>
      </c>
      <c r="O8">
        <f t="shared" si="5"/>
        <v>97.25683302603478</v>
      </c>
      <c r="P8">
        <f t="shared" si="6"/>
        <v>96.51314451968464</v>
      </c>
      <c r="Q8">
        <f t="shared" si="7"/>
        <v>97.84008739468793</v>
      </c>
    </row>
    <row r="9" spans="1:17" ht="12.75">
      <c r="A9">
        <v>1996</v>
      </c>
      <c r="B9">
        <v>8328.9</v>
      </c>
      <c r="C9">
        <f>HoursData!Z54</f>
        <v>250016040551.39618</v>
      </c>
      <c r="D9">
        <f>HoursData!AA54</f>
        <v>236.643</v>
      </c>
      <c r="E9">
        <f>HoursData!AB54</f>
        <v>230250.03692978027</v>
      </c>
      <c r="F9">
        <v>1996</v>
      </c>
      <c r="G9" s="3">
        <f t="shared" si="2"/>
        <v>33.31346253476811</v>
      </c>
      <c r="H9" s="3">
        <f t="shared" si="0"/>
        <v>35.19605481674928</v>
      </c>
      <c r="I9" s="3">
        <f t="shared" si="1"/>
        <v>36.1732841004498</v>
      </c>
      <c r="J9">
        <v>1996</v>
      </c>
      <c r="K9" s="3">
        <f t="shared" si="8"/>
        <v>107.11159792636944</v>
      </c>
      <c r="L9" s="3">
        <f t="shared" si="3"/>
        <v>106.97360171822635</v>
      </c>
      <c r="M9" s="3">
        <f t="shared" si="4"/>
        <v>108.53791911278587</v>
      </c>
      <c r="N9">
        <v>1996</v>
      </c>
      <c r="O9">
        <f t="shared" si="5"/>
        <v>97.01427433202693</v>
      </c>
      <c r="P9">
        <f t="shared" si="6"/>
        <v>96.88928691467203</v>
      </c>
      <c r="Q9">
        <f t="shared" si="7"/>
        <v>98.30613737527746</v>
      </c>
    </row>
    <row r="10" spans="1:17" ht="12.75">
      <c r="A10">
        <v>1997</v>
      </c>
      <c r="B10">
        <v>8703.5</v>
      </c>
      <c r="C10">
        <f>HoursData!Z55</f>
        <v>256371599736.95135</v>
      </c>
      <c r="D10">
        <f>HoursData!AA55</f>
        <v>243.601</v>
      </c>
      <c r="E10">
        <f>HoursData!AB55</f>
        <v>236590.71566246313</v>
      </c>
      <c r="F10">
        <v>1997</v>
      </c>
      <c r="G10" s="3">
        <f t="shared" si="2"/>
        <v>33.94876815111415</v>
      </c>
      <c r="H10" s="3">
        <f t="shared" si="0"/>
        <v>35.72850686163029</v>
      </c>
      <c r="I10" s="3">
        <f t="shared" si="1"/>
        <v>36.78715783766013</v>
      </c>
      <c r="J10">
        <v>1997</v>
      </c>
      <c r="K10" s="3">
        <f t="shared" si="8"/>
        <v>109.15427360643129</v>
      </c>
      <c r="L10" s="3">
        <f t="shared" si="3"/>
        <v>108.59191698906318</v>
      </c>
      <c r="M10" s="3">
        <f t="shared" si="4"/>
        <v>110.37984692475278</v>
      </c>
      <c r="N10">
        <v>1997</v>
      </c>
      <c r="O10">
        <f t="shared" si="5"/>
        <v>96.92587120583256</v>
      </c>
      <c r="P10">
        <f t="shared" si="6"/>
        <v>96.42651462302666</v>
      </c>
      <c r="Q10">
        <f t="shared" si="7"/>
        <v>98.01414523927302</v>
      </c>
    </row>
    <row r="11" spans="1:17" ht="12.75">
      <c r="A11">
        <v>1998</v>
      </c>
      <c r="B11">
        <v>9066.9</v>
      </c>
      <c r="C11">
        <f>HoursData!Z56</f>
        <v>260388761373.5791</v>
      </c>
      <c r="D11">
        <f>HoursData!AA56</f>
        <v>249.037</v>
      </c>
      <c r="E11">
        <f>HoursData!AB56</f>
        <v>242129.09971975125</v>
      </c>
      <c r="F11">
        <v>1998</v>
      </c>
      <c r="G11" s="3">
        <f t="shared" si="2"/>
        <v>34.82062725046624</v>
      </c>
      <c r="H11" s="3">
        <f t="shared" si="0"/>
        <v>36.407843011279446</v>
      </c>
      <c r="I11" s="3">
        <f t="shared" si="1"/>
        <v>37.4465523164888</v>
      </c>
      <c r="J11">
        <v>1998</v>
      </c>
      <c r="K11" s="3">
        <f t="shared" si="8"/>
        <v>111.9575313344679</v>
      </c>
      <c r="L11" s="3">
        <f t="shared" si="3"/>
        <v>110.65666643566252</v>
      </c>
      <c r="M11" s="3">
        <f t="shared" si="4"/>
        <v>112.35835969699049</v>
      </c>
      <c r="N11">
        <v>1998</v>
      </c>
      <c r="O11">
        <f t="shared" si="5"/>
        <v>97.46576847570724</v>
      </c>
      <c r="P11">
        <f t="shared" si="6"/>
        <v>96.33328729705065</v>
      </c>
      <c r="Q11">
        <f t="shared" si="7"/>
        <v>97.81471368657843</v>
      </c>
    </row>
    <row r="12" spans="1:17" ht="12.75">
      <c r="A12">
        <v>1999</v>
      </c>
      <c r="B12">
        <v>9470.3</v>
      </c>
      <c r="C12">
        <f>HoursData!Z57</f>
        <v>265259217523.85565</v>
      </c>
      <c r="D12">
        <f>HoursData!AA57</f>
        <v>254.162</v>
      </c>
      <c r="E12">
        <f>HoursData!AB57</f>
        <v>246765.58247024397</v>
      </c>
      <c r="F12">
        <v>1999</v>
      </c>
      <c r="G12" s="3">
        <f t="shared" si="2"/>
        <v>35.70205811659798</v>
      </c>
      <c r="H12" s="3">
        <f t="shared" si="0"/>
        <v>37.26088085551734</v>
      </c>
      <c r="I12" s="3">
        <f t="shared" si="1"/>
        <v>38.37771825875259</v>
      </c>
      <c r="J12">
        <v>1999</v>
      </c>
      <c r="K12" s="3">
        <f t="shared" si="8"/>
        <v>114.7915648257167</v>
      </c>
      <c r="L12" s="3">
        <f t="shared" si="3"/>
        <v>113.24935845967462</v>
      </c>
      <c r="M12" s="3">
        <f t="shared" si="4"/>
        <v>115.15232259627702</v>
      </c>
      <c r="N12">
        <v>1999</v>
      </c>
      <c r="O12">
        <f t="shared" si="5"/>
        <v>97.9734952725947</v>
      </c>
      <c r="P12">
        <f t="shared" si="6"/>
        <v>96.6572369887897</v>
      </c>
      <c r="Q12">
        <f t="shared" si="7"/>
        <v>98.28139855609994</v>
      </c>
    </row>
    <row r="13" spans="1:17" ht="12.75">
      <c r="A13">
        <v>2000</v>
      </c>
      <c r="B13">
        <v>9817</v>
      </c>
      <c r="C13">
        <f>HoursData!Z58</f>
        <v>269138629124.04828</v>
      </c>
      <c r="D13">
        <f>HoursData!AA58</f>
        <v>257.224</v>
      </c>
      <c r="E13">
        <f>HoursData!AB58</f>
        <v>250566.1525591422</v>
      </c>
      <c r="F13">
        <v>2000</v>
      </c>
      <c r="G13" s="3">
        <f t="shared" si="2"/>
        <v>36.47562608143947</v>
      </c>
      <c r="H13" s="3">
        <f t="shared" si="0"/>
        <v>38.1651789879638</v>
      </c>
      <c r="I13" s="3">
        <f t="shared" si="1"/>
        <v>39.17927421455239</v>
      </c>
      <c r="J13">
        <v>2000</v>
      </c>
      <c r="K13" s="3">
        <f t="shared" si="8"/>
        <v>117.27879054511905</v>
      </c>
      <c r="L13" s="3">
        <f t="shared" si="3"/>
        <v>115.99784912882849</v>
      </c>
      <c r="M13" s="3">
        <f t="shared" si="4"/>
        <v>117.55739080223206</v>
      </c>
      <c r="N13">
        <v>2000</v>
      </c>
      <c r="O13">
        <f t="shared" si="5"/>
        <v>98.13364556380492</v>
      </c>
      <c r="P13">
        <f t="shared" si="6"/>
        <v>97.0618110884494</v>
      </c>
      <c r="Q13">
        <f t="shared" si="7"/>
        <v>98.3667657960177</v>
      </c>
    </row>
    <row r="14" spans="1:17" ht="12.75">
      <c r="A14">
        <v>2001</v>
      </c>
      <c r="B14">
        <v>9890.7</v>
      </c>
      <c r="C14">
        <f>HoursData!Z59</f>
        <v>266291418551.23218</v>
      </c>
      <c r="D14">
        <f>HoursData!AA59</f>
        <v>254.213</v>
      </c>
      <c r="E14">
        <f>HoursData!AB59</f>
        <v>247540.95583750645</v>
      </c>
      <c r="F14">
        <v>2001</v>
      </c>
      <c r="G14" s="3">
        <f t="shared" si="2"/>
        <v>37.142391045910166</v>
      </c>
      <c r="H14" s="3">
        <f t="shared" si="0"/>
        <v>38.907136928481236</v>
      </c>
      <c r="I14" s="3">
        <f t="shared" si="1"/>
        <v>39.95581242924731</v>
      </c>
      <c r="J14">
        <v>2001</v>
      </c>
      <c r="K14" s="3">
        <f t="shared" si="8"/>
        <v>119.42261635461688</v>
      </c>
      <c r="L14" s="3">
        <f t="shared" si="3"/>
        <v>118.2529289562078</v>
      </c>
      <c r="M14" s="3">
        <f t="shared" si="4"/>
        <v>119.88739328971691</v>
      </c>
      <c r="N14">
        <v>2001</v>
      </c>
      <c r="O14">
        <f t="shared" si="5"/>
        <v>97.96814029315287</v>
      </c>
      <c r="P14">
        <f t="shared" si="6"/>
        <v>97.00858922448259</v>
      </c>
      <c r="Q14">
        <f t="shared" si="7"/>
        <v>98.34941926168337</v>
      </c>
    </row>
    <row r="15" spans="1:17" ht="12.75">
      <c r="A15">
        <v>2002</v>
      </c>
      <c r="B15">
        <v>10074.8</v>
      </c>
      <c r="C15">
        <f>HoursData!Z60</f>
        <v>264622101593.5605</v>
      </c>
      <c r="D15">
        <f>HoursData!AA60</f>
        <v>250.89</v>
      </c>
      <c r="E15">
        <f>HoursData!AB60</f>
        <v>244742.56555203203</v>
      </c>
      <c r="F15">
        <v>2002</v>
      </c>
      <c r="G15" s="3">
        <f t="shared" si="2"/>
        <v>38.07240566577515</v>
      </c>
      <c r="H15" s="3">
        <f t="shared" si="0"/>
        <v>40.156243772171074</v>
      </c>
      <c r="I15" s="3">
        <f t="shared" si="1"/>
        <v>41.16488677511271</v>
      </c>
      <c r="J15">
        <v>2002</v>
      </c>
      <c r="K15" s="3">
        <f t="shared" si="8"/>
        <v>122.4128594710344</v>
      </c>
      <c r="L15" s="3">
        <f t="shared" si="3"/>
        <v>122.04941861097443</v>
      </c>
      <c r="M15" s="3">
        <f t="shared" si="4"/>
        <v>123.51522020165748</v>
      </c>
      <c r="N15">
        <v>2002</v>
      </c>
      <c r="O15">
        <f t="shared" si="5"/>
        <v>98.4521383822739</v>
      </c>
      <c r="P15">
        <f t="shared" si="6"/>
        <v>98.1598363316314</v>
      </c>
      <c r="Q15">
        <f t="shared" si="7"/>
        <v>99.33872637366193</v>
      </c>
    </row>
    <row r="16" spans="1:17" ht="12.75">
      <c r="A16">
        <v>2003</v>
      </c>
      <c r="B16">
        <v>10381.3</v>
      </c>
      <c r="C16">
        <f>HoursData!Z61</f>
        <v>269561089704.77982</v>
      </c>
      <c r="D16">
        <f>HoursData!AA61</f>
        <v>249.721</v>
      </c>
      <c r="E16">
        <f>HoursData!AB61</f>
        <v>243692.34855690924</v>
      </c>
      <c r="F16">
        <v>2003</v>
      </c>
      <c r="G16" s="3">
        <f t="shared" si="2"/>
        <v>38.51186390205455</v>
      </c>
      <c r="H16" s="3">
        <f t="shared" si="0"/>
        <v>41.57159389879105</v>
      </c>
      <c r="I16" s="3">
        <f t="shared" si="1"/>
        <v>42.600024422086705</v>
      </c>
      <c r="J16">
        <v>2003</v>
      </c>
      <c r="K16" s="3">
        <f t="shared" si="8"/>
        <v>123.82583399629318</v>
      </c>
      <c r="L16" s="3">
        <f t="shared" si="3"/>
        <v>126.35118201954927</v>
      </c>
      <c r="M16" s="3">
        <f t="shared" si="4"/>
        <v>127.82134992464384</v>
      </c>
      <c r="N16">
        <v>2003</v>
      </c>
      <c r="O16">
        <f t="shared" si="5"/>
        <v>97.63582506678424</v>
      </c>
      <c r="P16">
        <f t="shared" si="6"/>
        <v>99.62704474909029</v>
      </c>
      <c r="Q16">
        <f t="shared" si="7"/>
        <v>100.78626210921654</v>
      </c>
    </row>
    <row r="17" spans="1:16" ht="12.75">
      <c r="A17">
        <v>2004</v>
      </c>
      <c r="B17">
        <v>10841.6</v>
      </c>
      <c r="C17">
        <f>HoursData!Z62</f>
        <v>273108037877.351</v>
      </c>
      <c r="D17">
        <f>HoursData!AA62</f>
        <v>252.664</v>
      </c>
      <c r="F17">
        <v>2004</v>
      </c>
      <c r="G17" s="3">
        <f>B17/C17*1000000000</f>
        <v>39.69711065358249</v>
      </c>
      <c r="H17" s="3">
        <f>B17/D17</f>
        <v>42.90915999113447</v>
      </c>
      <c r="J17">
        <v>2004</v>
      </c>
      <c r="K17" s="3">
        <f>G17/G$4*100</f>
        <v>127.63671595912427</v>
      </c>
      <c r="L17" s="3">
        <f>H17/H$4*100</f>
        <v>130.4165314792864</v>
      </c>
      <c r="N17">
        <v>2004</v>
      </c>
      <c r="O17">
        <f>K17/1.02^($J17-$J$4)</f>
        <v>98.66733283080764</v>
      </c>
      <c r="P17">
        <f>L17/1.02^($J17-$J$4)</f>
        <v>100.81622064161529</v>
      </c>
    </row>
    <row r="18" spans="8:13" ht="12.75">
      <c r="H18" s="3"/>
      <c r="I18" s="3"/>
      <c r="K18" s="3"/>
      <c r="L18" s="3"/>
      <c r="M18" s="3"/>
    </row>
    <row r="19" spans="7:8" ht="12.75">
      <c r="G19" t="s">
        <v>351</v>
      </c>
      <c r="H19" t="s">
        <v>352</v>
      </c>
    </row>
    <row r="20" spans="6:17" ht="12.75">
      <c r="F20" t="s">
        <v>290</v>
      </c>
      <c r="G20" s="2">
        <f>(G14/G4)^(1/10)</f>
        <v>1.0179083059937664</v>
      </c>
      <c r="H20" s="2">
        <f>(H14/H4)^(1/10)</f>
        <v>1.0169068917695592</v>
      </c>
      <c r="I20" s="2"/>
      <c r="K20" s="10" t="s">
        <v>353</v>
      </c>
      <c r="L20" s="10"/>
      <c r="M20" s="10"/>
      <c r="O20" s="10" t="s">
        <v>289</v>
      </c>
      <c r="P20" s="10"/>
      <c r="Q20" s="10"/>
    </row>
    <row r="21" spans="6:17" ht="12.75">
      <c r="F21" t="s">
        <v>291</v>
      </c>
      <c r="G21" s="2">
        <f>(G17/G14)^(1/3)</f>
        <v>1.022420808947513</v>
      </c>
      <c r="H21" s="2">
        <f>(H17/H14)^(1/3)</f>
        <v>1.0331742645606001</v>
      </c>
      <c r="I21" s="2"/>
      <c r="K21" s="4" t="s">
        <v>11</v>
      </c>
      <c r="L21" s="4" t="s">
        <v>281</v>
      </c>
      <c r="M21" s="4" t="s">
        <v>5</v>
      </c>
      <c r="O21" s="4" t="s">
        <v>11</v>
      </c>
      <c r="P21" s="4" t="s">
        <v>281</v>
      </c>
      <c r="Q21" s="4" t="s">
        <v>5</v>
      </c>
    </row>
    <row r="22" spans="4:17" ht="12.75">
      <c r="D22" s="9"/>
      <c r="G22" s="2"/>
      <c r="H22" s="2"/>
      <c r="I22" s="2"/>
      <c r="J22">
        <v>1990</v>
      </c>
      <c r="K22">
        <f>G3/G$3*100</f>
        <v>100</v>
      </c>
      <c r="L22">
        <f>H3/H$3*100</f>
        <v>100</v>
      </c>
      <c r="M22">
        <f>I3/I$3*100</f>
        <v>100</v>
      </c>
      <c r="N22">
        <v>1990</v>
      </c>
      <c r="O22">
        <f>K22/(1.02^($J22-$J$22))</f>
        <v>100</v>
      </c>
      <c r="P22">
        <f>L22/(1.02^($J22-$J$22))</f>
        <v>100</v>
      </c>
      <c r="Q22">
        <f>M22/(1.02^($J22-$J$22))</f>
        <v>100</v>
      </c>
    </row>
    <row r="23" spans="4:17" ht="12.75">
      <c r="D23" s="9"/>
      <c r="G23" s="2"/>
      <c r="H23" s="2"/>
      <c r="I23" s="2"/>
      <c r="J23">
        <v>1991</v>
      </c>
      <c r="K23">
        <f aca="true" t="shared" si="9" ref="K23:K36">G4/G$3*100</f>
        <v>101.00051684694282</v>
      </c>
      <c r="L23">
        <f aca="true" t="shared" si="10" ref="L23:L36">H4/H$3*100</f>
        <v>101.19684500841196</v>
      </c>
      <c r="M23">
        <f aca="true" t="shared" si="11" ref="M23:M35">I4/I$3*100</f>
        <v>101.77041457871525</v>
      </c>
      <c r="N23">
        <v>1991</v>
      </c>
      <c r="O23">
        <f aca="true" t="shared" si="12" ref="O23:O36">K23/(1.02^($J23-$J$22))</f>
        <v>99.02011455582628</v>
      </c>
      <c r="P23">
        <f aca="true" t="shared" si="13" ref="P23:P36">L23/(1.02^($J23-$J$22))</f>
        <v>99.21259314550191</v>
      </c>
      <c r="Q23">
        <f aca="true" t="shared" si="14" ref="Q23:Q35">M23/(1.02^($J23-$J$22))</f>
        <v>99.7749162536424</v>
      </c>
    </row>
    <row r="24" spans="4:17" ht="12.75">
      <c r="D24" s="9"/>
      <c r="G24" s="2"/>
      <c r="H24" s="2"/>
      <c r="I24" s="2"/>
      <c r="J24">
        <v>1992</v>
      </c>
      <c r="K24">
        <f t="shared" si="9"/>
        <v>103.95384957820124</v>
      </c>
      <c r="L24">
        <f t="shared" si="10"/>
        <v>104.40066673623052</v>
      </c>
      <c r="M24">
        <f t="shared" si="11"/>
        <v>105.12270519759832</v>
      </c>
      <c r="N24">
        <v>1992</v>
      </c>
      <c r="O24">
        <f t="shared" si="12"/>
        <v>99.91719490407655</v>
      </c>
      <c r="P24">
        <f t="shared" si="13"/>
        <v>100.34666160729577</v>
      </c>
      <c r="Q24">
        <f t="shared" si="14"/>
        <v>101.04066243521561</v>
      </c>
    </row>
    <row r="25" spans="4:17" ht="12.75">
      <c r="D25" s="9"/>
      <c r="J25">
        <v>1993</v>
      </c>
      <c r="K25">
        <f t="shared" si="9"/>
        <v>104.46279736178745</v>
      </c>
      <c r="L25">
        <f t="shared" si="10"/>
        <v>104.67531966354935</v>
      </c>
      <c r="M25">
        <f t="shared" si="11"/>
        <v>105.87989180430957</v>
      </c>
      <c r="N25">
        <v>1993</v>
      </c>
      <c r="O25">
        <f t="shared" si="12"/>
        <v>98.43762708327439</v>
      </c>
      <c r="P25">
        <f t="shared" si="13"/>
        <v>98.63789159481398</v>
      </c>
      <c r="Q25">
        <f t="shared" si="14"/>
        <v>99.77298682662548</v>
      </c>
    </row>
    <row r="26" spans="4:17" ht="12.75">
      <c r="D26" s="9"/>
      <c r="J26">
        <v>1994</v>
      </c>
      <c r="K26">
        <f t="shared" si="9"/>
        <v>105.41085113196051</v>
      </c>
      <c r="L26">
        <f t="shared" si="10"/>
        <v>105.65014376229551</v>
      </c>
      <c r="M26">
        <f t="shared" si="11"/>
        <v>107.50234943561956</v>
      </c>
      <c r="N26">
        <v>1994</v>
      </c>
      <c r="O26">
        <f t="shared" si="12"/>
        <v>97.38333267182352</v>
      </c>
      <c r="P26">
        <f t="shared" si="13"/>
        <v>97.60440207384038</v>
      </c>
      <c r="Q26">
        <f t="shared" si="14"/>
        <v>99.31555381320116</v>
      </c>
    </row>
    <row r="27" spans="4:17" ht="12.75">
      <c r="D27" s="9"/>
      <c r="J27">
        <v>1995</v>
      </c>
      <c r="K27">
        <f t="shared" si="9"/>
        <v>106.32720719065847</v>
      </c>
      <c r="L27">
        <f t="shared" si="10"/>
        <v>105.71926268272375</v>
      </c>
      <c r="M27">
        <f t="shared" si="11"/>
        <v>107.78021924513325</v>
      </c>
      <c r="N27">
        <v>1995</v>
      </c>
      <c r="O27">
        <f t="shared" si="12"/>
        <v>96.30382747574835</v>
      </c>
      <c r="P27">
        <f t="shared" si="13"/>
        <v>95.753193404245</v>
      </c>
      <c r="Q27">
        <f t="shared" si="14"/>
        <v>97.61986526054042</v>
      </c>
    </row>
    <row r="28" spans="4:17" ht="12.75">
      <c r="D28" s="9"/>
      <c r="J28">
        <v>1996</v>
      </c>
      <c r="K28">
        <f t="shared" si="9"/>
        <v>108.18326750865243</v>
      </c>
      <c r="L28">
        <f t="shared" si="10"/>
        <v>108.2539099307094</v>
      </c>
      <c r="M28">
        <f t="shared" si="11"/>
        <v>110.4594902561928</v>
      </c>
      <c r="N28">
        <v>1996</v>
      </c>
      <c r="O28">
        <f t="shared" si="12"/>
        <v>96.06364557907666</v>
      </c>
      <c r="P28">
        <f t="shared" si="13"/>
        <v>96.12637402823157</v>
      </c>
      <c r="Q28">
        <f t="shared" si="14"/>
        <v>98.08486623837372</v>
      </c>
    </row>
    <row r="29" spans="4:17" ht="12.75">
      <c r="D29" s="9"/>
      <c r="J29">
        <v>1997</v>
      </c>
      <c r="K29">
        <f t="shared" si="9"/>
        <v>110.2463805030217</v>
      </c>
      <c r="L29">
        <f t="shared" si="10"/>
        <v>109.89159392708562</v>
      </c>
      <c r="M29">
        <f t="shared" si="11"/>
        <v>112.33402782667218</v>
      </c>
      <c r="N29">
        <v>1997</v>
      </c>
      <c r="O29">
        <f t="shared" si="12"/>
        <v>95.97610870224808</v>
      </c>
      <c r="P29">
        <f t="shared" si="13"/>
        <v>95.66724563733136</v>
      </c>
      <c r="Q29">
        <f t="shared" si="14"/>
        <v>97.79353132920811</v>
      </c>
    </row>
    <row r="30" spans="4:17" ht="12.75">
      <c r="D30" s="9"/>
      <c r="J30">
        <v>1998</v>
      </c>
      <c r="K30">
        <f t="shared" si="9"/>
        <v>113.07768529689055</v>
      </c>
      <c r="L30">
        <f t="shared" si="10"/>
        <v>111.98105522437278</v>
      </c>
      <c r="M30">
        <f t="shared" si="11"/>
        <v>114.34756847747134</v>
      </c>
      <c r="N30">
        <v>1998</v>
      </c>
      <c r="O30">
        <f t="shared" si="12"/>
        <v>96.51071559736174</v>
      </c>
      <c r="P30">
        <f t="shared" si="13"/>
        <v>95.57475238971031</v>
      </c>
      <c r="Q30">
        <f t="shared" si="14"/>
        <v>97.59454866452371</v>
      </c>
    </row>
    <row r="31" spans="4:17" ht="12.75">
      <c r="D31" s="9"/>
      <c r="J31">
        <v>1999</v>
      </c>
      <c r="K31">
        <f t="shared" si="9"/>
        <v>115.94007377066731</v>
      </c>
      <c r="L31">
        <f t="shared" si="10"/>
        <v>114.60477775345778</v>
      </c>
      <c r="M31">
        <f t="shared" si="11"/>
        <v>117.19099610325074</v>
      </c>
      <c r="N31">
        <v>1999</v>
      </c>
      <c r="O31">
        <f t="shared" si="12"/>
        <v>97.01346725327036</v>
      </c>
      <c r="P31">
        <f t="shared" si="13"/>
        <v>95.8961512793715</v>
      </c>
      <c r="Q31">
        <f t="shared" si="14"/>
        <v>98.06018310225726</v>
      </c>
    </row>
    <row r="32" spans="4:17" ht="12.75">
      <c r="D32" s="9"/>
      <c r="J32">
        <v>2000</v>
      </c>
      <c r="K32">
        <f t="shared" si="9"/>
        <v>118.45218460241375</v>
      </c>
      <c r="L32">
        <f t="shared" si="10"/>
        <v>117.3861635959921</v>
      </c>
      <c r="M32">
        <f t="shared" si="11"/>
        <v>119.63864398735207</v>
      </c>
      <c r="N32">
        <v>2000</v>
      </c>
      <c r="O32">
        <f t="shared" si="12"/>
        <v>97.17204825508817</v>
      </c>
      <c r="P32">
        <f t="shared" si="13"/>
        <v>96.29753973483896</v>
      </c>
      <c r="Q32">
        <f t="shared" si="14"/>
        <v>98.14535819439324</v>
      </c>
    </row>
    <row r="33" spans="4:17" ht="12.75">
      <c r="D33" s="9"/>
      <c r="J33">
        <v>2001</v>
      </c>
      <c r="K33">
        <f t="shared" si="9"/>
        <v>120.61745975030473</v>
      </c>
      <c r="L33">
        <f t="shared" si="10"/>
        <v>119.66823323372108</v>
      </c>
      <c r="M33">
        <f t="shared" si="11"/>
        <v>122.00989717855977</v>
      </c>
      <c r="N33">
        <v>2001</v>
      </c>
      <c r="O33">
        <f t="shared" si="12"/>
        <v>97.00816474649262</v>
      </c>
      <c r="P33">
        <f t="shared" si="13"/>
        <v>96.24473694347712</v>
      </c>
      <c r="Q33">
        <f t="shared" si="14"/>
        <v>98.12805070428827</v>
      </c>
    </row>
    <row r="34" spans="4:17" ht="12.75">
      <c r="D34" s="9"/>
      <c r="J34">
        <v>2002</v>
      </c>
      <c r="K34">
        <f t="shared" si="9"/>
        <v>123.63762075286655</v>
      </c>
      <c r="L34">
        <f t="shared" si="10"/>
        <v>123.51016098541567</v>
      </c>
      <c r="M34">
        <f t="shared" si="11"/>
        <v>125.70195166703988</v>
      </c>
      <c r="N34">
        <v>2002</v>
      </c>
      <c r="O34">
        <f t="shared" si="12"/>
        <v>97.48742020878825</v>
      </c>
      <c r="P34">
        <f t="shared" si="13"/>
        <v>97.386919051992</v>
      </c>
      <c r="Q34">
        <f t="shared" si="14"/>
        <v>99.11513104675616</v>
      </c>
    </row>
    <row r="35" spans="4:17" ht="12.75">
      <c r="D35" s="9"/>
      <c r="J35">
        <v>2003</v>
      </c>
      <c r="K35">
        <f t="shared" si="9"/>
        <v>125.06473232629358</v>
      </c>
      <c r="L35">
        <f t="shared" si="10"/>
        <v>127.86340983461972</v>
      </c>
      <c r="M35">
        <f t="shared" si="11"/>
        <v>130.0843177384204</v>
      </c>
      <c r="N35">
        <v>2003</v>
      </c>
      <c r="O35">
        <f t="shared" si="12"/>
        <v>96.67910582865595</v>
      </c>
      <c r="P35">
        <f t="shared" si="13"/>
        <v>98.84257456980205</v>
      </c>
      <c r="Q35">
        <f t="shared" si="14"/>
        <v>100.55940861464735</v>
      </c>
    </row>
    <row r="36" spans="4:16" ht="12.75">
      <c r="D36" s="9"/>
      <c r="J36">
        <v>2004</v>
      </c>
      <c r="K36">
        <f t="shared" si="9"/>
        <v>128.91374280517988</v>
      </c>
      <c r="L36">
        <f t="shared" si="10"/>
        <v>131.97741522644023</v>
      </c>
      <c r="N36">
        <v>2004</v>
      </c>
      <c r="O36">
        <f t="shared" si="12"/>
        <v>97.70050599824413</v>
      </c>
      <c r="P36">
        <f t="shared" si="13"/>
        <v>100.02238680983727</v>
      </c>
    </row>
  </sheetData>
  <mergeCells count="6">
    <mergeCell ref="K20:M20"/>
    <mergeCell ref="O20:Q20"/>
    <mergeCell ref="G1:I1"/>
    <mergeCell ref="C1:E1"/>
    <mergeCell ref="K1:M1"/>
    <mergeCell ref="O1:Q1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88"/>
  <sheetViews>
    <sheetView workbookViewId="0" topLeftCell="J1">
      <selection activeCell="W69" sqref="W69"/>
    </sheetView>
  </sheetViews>
  <sheetFormatPr defaultColWidth="9.140625" defaultRowHeight="12.75"/>
  <cols>
    <col min="2" max="2" width="10.00390625" style="0" customWidth="1"/>
    <col min="3" max="3" width="10.421875" style="0" customWidth="1"/>
    <col min="4" max="4" width="10.8515625" style="0" customWidth="1"/>
    <col min="5" max="5" width="12.00390625" style="0" bestFit="1" customWidth="1"/>
    <col min="13" max="13" width="12.00390625" style="0" bestFit="1" customWidth="1"/>
    <col min="15" max="15" width="12.00390625" style="0" customWidth="1"/>
    <col min="16" max="16" width="11.57421875" style="0" bestFit="1" customWidth="1"/>
    <col min="26" max="26" width="12.421875" style="0" bestFit="1" customWidth="1"/>
    <col min="31" max="31" width="13.8515625" style="0" bestFit="1" customWidth="1"/>
    <col min="32" max="32" width="13.8515625" style="0" customWidth="1"/>
    <col min="34" max="34" width="14.8515625" style="0" bestFit="1" customWidth="1"/>
    <col min="37" max="37" width="12.00390625" style="0" bestFit="1" customWidth="1"/>
    <col min="40" max="40" width="12.00390625" style="0" bestFit="1" customWidth="1"/>
  </cols>
  <sheetData>
    <row r="1" spans="2:36" ht="12.75">
      <c r="B1" s="11" t="s">
        <v>336</v>
      </c>
      <c r="C1" s="11"/>
      <c r="D1" s="11"/>
      <c r="F1" s="12" t="s">
        <v>341</v>
      </c>
      <c r="G1" s="12"/>
      <c r="J1" s="11" t="s">
        <v>337</v>
      </c>
      <c r="K1" s="11"/>
      <c r="L1" s="11"/>
      <c r="AD1" s="10" t="s">
        <v>545</v>
      </c>
      <c r="AE1" s="10"/>
      <c r="AF1" s="10"/>
      <c r="AG1" s="10"/>
      <c r="AH1" s="10"/>
      <c r="AI1" s="10"/>
      <c r="AJ1" s="8"/>
    </row>
    <row r="2" spans="2:46" ht="12.75">
      <c r="B2" s="12" t="s">
        <v>5</v>
      </c>
      <c r="C2" s="12"/>
      <c r="D2" s="12"/>
      <c r="E2" s="1"/>
      <c r="F2" s="6" t="s">
        <v>5</v>
      </c>
      <c r="G2" s="6" t="s">
        <v>11</v>
      </c>
      <c r="H2" s="1"/>
      <c r="I2" s="1"/>
      <c r="J2" s="12" t="s">
        <v>5</v>
      </c>
      <c r="K2" s="12"/>
      <c r="L2" s="12"/>
      <c r="M2" s="1"/>
      <c r="N2" s="1" t="s">
        <v>5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E2" t="s">
        <v>11</v>
      </c>
      <c r="AG2" t="s">
        <v>540</v>
      </c>
      <c r="AH2" t="s">
        <v>541</v>
      </c>
      <c r="AI2" t="s">
        <v>542</v>
      </c>
      <c r="AK2" t="s">
        <v>546</v>
      </c>
      <c r="AL2" s="1"/>
      <c r="AM2" s="1"/>
      <c r="AN2" s="1"/>
      <c r="AO2" s="1"/>
      <c r="AP2" s="1"/>
      <c r="AQ2" s="1"/>
      <c r="AR2" s="1"/>
      <c r="AS2" s="1"/>
      <c r="AT2" s="1"/>
    </row>
    <row r="3" spans="2:42" ht="12.75">
      <c r="B3" s="4" t="s">
        <v>0</v>
      </c>
      <c r="C3" s="6" t="s">
        <v>2</v>
      </c>
      <c r="D3" s="6" t="s">
        <v>4</v>
      </c>
      <c r="E3" s="1"/>
      <c r="F3" s="1"/>
      <c r="G3" s="1"/>
      <c r="H3" s="1"/>
      <c r="I3" s="1"/>
      <c r="J3" s="4" t="s">
        <v>0</v>
      </c>
      <c r="K3" s="6" t="s">
        <v>2</v>
      </c>
      <c r="L3" s="6" t="s">
        <v>4</v>
      </c>
      <c r="M3" s="1"/>
      <c r="N3" s="1"/>
      <c r="O3" s="1"/>
      <c r="P3" s="14" t="s">
        <v>340</v>
      </c>
      <c r="Q3" s="14"/>
      <c r="R3" s="1"/>
      <c r="S3" s="14" t="s">
        <v>342</v>
      </c>
      <c r="T3" s="14"/>
      <c r="U3" s="1"/>
      <c r="V3" s="1"/>
      <c r="W3" s="1"/>
      <c r="X3" s="1"/>
      <c r="Y3" s="1"/>
      <c r="Z3" s="13" t="s">
        <v>346</v>
      </c>
      <c r="AA3" s="13"/>
      <c r="AB3" s="13"/>
      <c r="AC3" s="1"/>
      <c r="AD3" t="s">
        <v>354</v>
      </c>
      <c r="AE3">
        <v>34528946858.98587</v>
      </c>
      <c r="AF3">
        <v>1959</v>
      </c>
      <c r="AG3">
        <v>34631963055.63666</v>
      </c>
      <c r="AH3" s="1">
        <f>AG3*4/10^9</f>
        <v>138.52785222254664</v>
      </c>
      <c r="AI3">
        <v>132.841</v>
      </c>
      <c r="AK3" s="1">
        <v>102042128.17316908</v>
      </c>
      <c r="AL3" s="1"/>
      <c r="AM3" s="1"/>
      <c r="AN3" s="1"/>
      <c r="AO3" s="1"/>
      <c r="AP3" s="1"/>
    </row>
    <row r="4" spans="2:37" ht="12.75">
      <c r="B4" s="4" t="s">
        <v>10</v>
      </c>
      <c r="C4" s="4" t="s">
        <v>1</v>
      </c>
      <c r="D4" s="4" t="s">
        <v>3</v>
      </c>
      <c r="E4" t="s">
        <v>335</v>
      </c>
      <c r="F4" s="4" t="s">
        <v>7</v>
      </c>
      <c r="J4" s="4" t="s">
        <v>10</v>
      </c>
      <c r="K4" s="4" t="s">
        <v>1</v>
      </c>
      <c r="L4" s="4" t="s">
        <v>3</v>
      </c>
      <c r="M4" t="s">
        <v>6</v>
      </c>
      <c r="N4" t="s">
        <v>7</v>
      </c>
      <c r="P4" t="s">
        <v>281</v>
      </c>
      <c r="Q4" s="1" t="s">
        <v>281</v>
      </c>
      <c r="S4" t="s">
        <v>281</v>
      </c>
      <c r="T4" s="1" t="s">
        <v>281</v>
      </c>
      <c r="Z4" t="s">
        <v>11</v>
      </c>
      <c r="AA4" t="s">
        <v>281</v>
      </c>
      <c r="AB4" t="s">
        <v>5</v>
      </c>
      <c r="AD4" t="s">
        <v>355</v>
      </c>
      <c r="AE4" s="1">
        <v>34790040826.57057</v>
      </c>
      <c r="AF4">
        <v>1960</v>
      </c>
      <c r="AG4">
        <v>35131498694.36527</v>
      </c>
      <c r="AH4" s="1">
        <f aca="true" t="shared" si="0" ref="AH4:AH48">AG4*4/10^9</f>
        <v>140.52599477746108</v>
      </c>
      <c r="AI4">
        <v>133.84</v>
      </c>
      <c r="AK4">
        <v>102334573.34788097</v>
      </c>
    </row>
    <row r="5" spans="2:37" ht="12.75">
      <c r="B5" t="s">
        <v>9</v>
      </c>
      <c r="C5" t="s">
        <v>8</v>
      </c>
      <c r="D5" t="s">
        <v>8</v>
      </c>
      <c r="J5" t="s">
        <v>9</v>
      </c>
      <c r="K5" t="s">
        <v>8</v>
      </c>
      <c r="L5" t="s">
        <v>8</v>
      </c>
      <c r="P5" t="s">
        <v>282</v>
      </c>
      <c r="Q5" t="s">
        <v>341</v>
      </c>
      <c r="S5" t="s">
        <v>282</v>
      </c>
      <c r="T5" t="s">
        <v>341</v>
      </c>
      <c r="AA5" t="s">
        <v>282</v>
      </c>
      <c r="AB5" t="s">
        <v>347</v>
      </c>
      <c r="AD5" t="s">
        <v>356</v>
      </c>
      <c r="AE5" s="1">
        <v>34669861164.61711</v>
      </c>
      <c r="AF5">
        <v>1961</v>
      </c>
      <c r="AG5">
        <v>35122707071.31241</v>
      </c>
      <c r="AH5" s="1">
        <f t="shared" si="0"/>
        <v>140.49082828524962</v>
      </c>
      <c r="AI5">
        <v>132.975</v>
      </c>
      <c r="AK5">
        <v>102614018.52259287</v>
      </c>
    </row>
    <row r="6" spans="1:41" ht="12.75">
      <c r="A6">
        <v>1948</v>
      </c>
      <c r="B6" s="1">
        <v>99119</v>
      </c>
      <c r="C6" s="1">
        <v>58240</v>
      </c>
      <c r="D6" s="1">
        <v>48029</v>
      </c>
      <c r="I6">
        <v>1948</v>
      </c>
      <c r="J6">
        <v>99119</v>
      </c>
      <c r="K6">
        <v>58240</v>
      </c>
      <c r="L6">
        <v>48029</v>
      </c>
      <c r="AD6" t="s">
        <v>357</v>
      </c>
      <c r="AE6">
        <v>34539003372.37309</v>
      </c>
      <c r="AF6">
        <v>1962</v>
      </c>
      <c r="AG6">
        <v>35814297919.303345</v>
      </c>
      <c r="AH6" s="1">
        <f t="shared" si="0"/>
        <v>143.25719167721337</v>
      </c>
      <c r="AI6">
        <v>136.365</v>
      </c>
      <c r="AK6">
        <v>102849130.36397143</v>
      </c>
      <c r="AL6">
        <v>102459962.60190357</v>
      </c>
      <c r="AN6">
        <v>102459962.60190357</v>
      </c>
      <c r="AO6">
        <v>1959</v>
      </c>
    </row>
    <row r="7" spans="1:41" ht="12.75">
      <c r="A7">
        <v>1949</v>
      </c>
      <c r="B7" s="1">
        <v>95610</v>
      </c>
      <c r="C7" s="1">
        <v>56833</v>
      </c>
      <c r="D7" s="1">
        <v>46769</v>
      </c>
      <c r="I7">
        <v>1949</v>
      </c>
      <c r="J7">
        <v>95610</v>
      </c>
      <c r="K7">
        <v>56833</v>
      </c>
      <c r="L7">
        <v>46769</v>
      </c>
      <c r="AD7" t="s">
        <v>358</v>
      </c>
      <c r="AE7">
        <v>34543852451.65848</v>
      </c>
      <c r="AF7">
        <v>1963</v>
      </c>
      <c r="AG7">
        <v>36135513181.742775</v>
      </c>
      <c r="AH7" s="1">
        <f t="shared" si="0"/>
        <v>144.5420527269711</v>
      </c>
      <c r="AI7">
        <v>137.495</v>
      </c>
      <c r="AK7">
        <v>103536455.55424741</v>
      </c>
      <c r="AN7">
        <v>103920193.33966134</v>
      </c>
      <c r="AO7">
        <v>1960</v>
      </c>
    </row>
    <row r="8" spans="1:41" ht="12.75">
      <c r="A8">
        <v>1950</v>
      </c>
      <c r="B8" s="1">
        <v>100064</v>
      </c>
      <c r="C8" s="1">
        <v>58523</v>
      </c>
      <c r="D8" s="1">
        <v>48527</v>
      </c>
      <c r="I8">
        <v>1950</v>
      </c>
      <c r="J8">
        <v>100064</v>
      </c>
      <c r="K8">
        <v>58523</v>
      </c>
      <c r="L8">
        <v>48527</v>
      </c>
      <c r="AD8" t="s">
        <v>359</v>
      </c>
      <c r="AE8">
        <v>35148546062.0893</v>
      </c>
      <c r="AF8">
        <v>1964</v>
      </c>
      <c r="AG8">
        <v>36750721296.98482</v>
      </c>
      <c r="AH8" s="1">
        <f t="shared" si="0"/>
        <v>147.00288518793926</v>
      </c>
      <c r="AI8">
        <v>141.1</v>
      </c>
      <c r="AK8">
        <v>103763114.0778567</v>
      </c>
      <c r="AN8">
        <v>105082163.42615406</v>
      </c>
      <c r="AO8">
        <v>1961</v>
      </c>
    </row>
    <row r="9" spans="1:41" ht="12.75">
      <c r="A9">
        <v>1951</v>
      </c>
      <c r="B9" s="1">
        <v>108525</v>
      </c>
      <c r="C9" s="1">
        <v>62236</v>
      </c>
      <c r="D9" s="1">
        <v>52537</v>
      </c>
      <c r="I9">
        <v>1951</v>
      </c>
      <c r="J9">
        <v>108525</v>
      </c>
      <c r="K9">
        <v>62236</v>
      </c>
      <c r="L9">
        <v>52537</v>
      </c>
      <c r="AD9" t="s">
        <v>360</v>
      </c>
      <c r="AE9">
        <v>35490933293.156204</v>
      </c>
      <c r="AF9">
        <v>1965</v>
      </c>
      <c r="AG9">
        <v>37979712133.19232</v>
      </c>
      <c r="AH9" s="1">
        <f t="shared" si="0"/>
        <v>151.9188485327693</v>
      </c>
      <c r="AI9">
        <v>145.989</v>
      </c>
      <c r="AK9">
        <v>104035105.93479933</v>
      </c>
      <c r="AN9">
        <v>106203009.43553798</v>
      </c>
      <c r="AO9">
        <v>1962</v>
      </c>
    </row>
    <row r="10" spans="1:41" ht="12.75">
      <c r="A10">
        <v>1952</v>
      </c>
      <c r="B10" s="1">
        <v>110757</v>
      </c>
      <c r="C10" s="1">
        <v>63310</v>
      </c>
      <c r="D10" s="1">
        <v>53673</v>
      </c>
      <c r="I10">
        <v>1952</v>
      </c>
      <c r="J10">
        <v>110757</v>
      </c>
      <c r="K10">
        <v>63310</v>
      </c>
      <c r="L10">
        <v>53673</v>
      </c>
      <c r="AD10" t="s">
        <v>361</v>
      </c>
      <c r="AE10">
        <v>35342662970.55712</v>
      </c>
      <c r="AF10">
        <v>1966</v>
      </c>
      <c r="AG10">
        <v>38949679900.68088</v>
      </c>
      <c r="AH10" s="1">
        <f t="shared" si="0"/>
        <v>155.7987196027235</v>
      </c>
      <c r="AI10">
        <v>151.188</v>
      </c>
      <c r="AK10">
        <v>104346097.79174197</v>
      </c>
      <c r="AL10">
        <v>103920193.33966134</v>
      </c>
      <c r="AN10">
        <v>108197289.41343527</v>
      </c>
      <c r="AO10">
        <v>1963</v>
      </c>
    </row>
    <row r="11" spans="1:41" ht="12.75">
      <c r="A11">
        <v>1953</v>
      </c>
      <c r="B11" s="1">
        <v>112184</v>
      </c>
      <c r="C11" s="1">
        <v>64087</v>
      </c>
      <c r="D11" s="1">
        <v>54612</v>
      </c>
      <c r="I11">
        <v>1953</v>
      </c>
      <c r="J11">
        <v>112184</v>
      </c>
      <c r="K11">
        <v>64087</v>
      </c>
      <c r="L11">
        <v>54612</v>
      </c>
      <c r="AD11" t="s">
        <v>362</v>
      </c>
      <c r="AE11">
        <v>35254812799.05229</v>
      </c>
      <c r="AF11">
        <v>1967</v>
      </c>
      <c r="AG11">
        <v>39026143898.308815</v>
      </c>
      <c r="AH11" s="1">
        <f t="shared" si="0"/>
        <v>156.10457559323527</v>
      </c>
      <c r="AI11">
        <v>152.936</v>
      </c>
      <c r="AK11">
        <v>104692190.71217346</v>
      </c>
      <c r="AN11">
        <v>109941322.98351799</v>
      </c>
      <c r="AO11">
        <v>1964</v>
      </c>
    </row>
    <row r="12" spans="1:41" ht="12.75">
      <c r="A12">
        <v>1954</v>
      </c>
      <c r="B12" s="1">
        <v>107712</v>
      </c>
      <c r="C12" s="1">
        <v>62111</v>
      </c>
      <c r="D12" s="1">
        <v>52782</v>
      </c>
      <c r="I12">
        <v>1954</v>
      </c>
      <c r="J12">
        <v>107712</v>
      </c>
      <c r="K12">
        <v>62111</v>
      </c>
      <c r="L12">
        <v>52782</v>
      </c>
      <c r="AD12" t="s">
        <v>363</v>
      </c>
      <c r="AE12">
        <v>34781875114.76898</v>
      </c>
      <c r="AF12">
        <v>1968</v>
      </c>
      <c r="AG12">
        <v>39689310040.30894</v>
      </c>
      <c r="AH12" s="1">
        <f t="shared" si="0"/>
        <v>158.75724016123576</v>
      </c>
      <c r="AI12">
        <v>155.73</v>
      </c>
      <c r="AK12">
        <v>104989950.29927163</v>
      </c>
      <c r="AN12">
        <v>111669578.6665383</v>
      </c>
      <c r="AO12">
        <v>1965</v>
      </c>
    </row>
    <row r="13" spans="1:41" ht="12.75">
      <c r="A13">
        <v>1955</v>
      </c>
      <c r="B13" s="1">
        <v>111238</v>
      </c>
      <c r="C13" s="1">
        <v>63137</v>
      </c>
      <c r="D13" s="1">
        <v>53988</v>
      </c>
      <c r="I13">
        <v>1955</v>
      </c>
      <c r="J13">
        <v>111238</v>
      </c>
      <c r="K13">
        <v>63137</v>
      </c>
      <c r="L13">
        <v>53988</v>
      </c>
      <c r="AD13" t="s">
        <v>364</v>
      </c>
      <c r="AE13">
        <v>34979845422.19209</v>
      </c>
      <c r="AF13">
        <v>1969</v>
      </c>
      <c r="AG13">
        <v>40382800448.186935</v>
      </c>
      <c r="AH13" s="1">
        <f t="shared" si="0"/>
        <v>161.53120179274774</v>
      </c>
      <c r="AI13">
        <v>159.539</v>
      </c>
      <c r="AK13">
        <v>105270709.88636981</v>
      </c>
      <c r="AN13">
        <v>113244162.85701573</v>
      </c>
      <c r="AO13">
        <v>1966</v>
      </c>
    </row>
    <row r="14" spans="1:41" ht="12.75">
      <c r="A14">
        <v>1956</v>
      </c>
      <c r="B14" s="1">
        <v>113637</v>
      </c>
      <c r="C14" s="1">
        <v>64284</v>
      </c>
      <c r="D14" s="1">
        <v>55303</v>
      </c>
      <c r="I14">
        <v>1956</v>
      </c>
      <c r="J14">
        <v>113637</v>
      </c>
      <c r="K14">
        <v>64284</v>
      </c>
      <c r="L14">
        <v>55303</v>
      </c>
      <c r="AD14" t="s">
        <v>365</v>
      </c>
      <c r="AE14">
        <v>35474294949.23625</v>
      </c>
      <c r="AF14">
        <v>1970</v>
      </c>
      <c r="AG14">
        <v>39985292900.24014</v>
      </c>
      <c r="AH14" s="1">
        <f t="shared" si="0"/>
        <v>159.94117160096056</v>
      </c>
      <c r="AI14">
        <v>156.749</v>
      </c>
      <c r="AK14">
        <v>105375802.8068013</v>
      </c>
      <c r="AL14">
        <v>105082163.42615406</v>
      </c>
      <c r="AN14">
        <v>115065307.25582647</v>
      </c>
      <c r="AO14">
        <v>1967</v>
      </c>
    </row>
    <row r="15" spans="1:41" ht="12.75">
      <c r="A15">
        <v>1957</v>
      </c>
      <c r="B15" s="1">
        <v>113304</v>
      </c>
      <c r="C15" s="1">
        <v>64545</v>
      </c>
      <c r="D15" s="1">
        <v>55724</v>
      </c>
      <c r="I15">
        <v>1957</v>
      </c>
      <c r="J15">
        <v>113304</v>
      </c>
      <c r="K15">
        <v>64545</v>
      </c>
      <c r="L15">
        <v>55724</v>
      </c>
      <c r="V15" t="s">
        <v>343</v>
      </c>
      <c r="W15" t="s">
        <v>344</v>
      </c>
      <c r="AD15" t="s">
        <v>366</v>
      </c>
      <c r="AE15">
        <v>35657739682.77553</v>
      </c>
      <c r="AF15">
        <v>1971</v>
      </c>
      <c r="AG15">
        <v>39816029570.75022</v>
      </c>
      <c r="AH15" s="1">
        <f t="shared" si="0"/>
        <v>159.2641182830009</v>
      </c>
      <c r="AI15">
        <v>155.944</v>
      </c>
      <c r="AK15">
        <v>105510385.45829599</v>
      </c>
      <c r="AN15">
        <v>117046804.14302862</v>
      </c>
      <c r="AO15">
        <v>1968</v>
      </c>
    </row>
    <row r="16" spans="1:41" ht="12.75">
      <c r="A16">
        <v>1958</v>
      </c>
      <c r="B16" s="1">
        <v>109709</v>
      </c>
      <c r="C16" s="1">
        <v>62530</v>
      </c>
      <c r="D16" s="1">
        <v>53919</v>
      </c>
      <c r="I16">
        <v>1958</v>
      </c>
      <c r="J16">
        <v>109709</v>
      </c>
      <c r="K16">
        <v>62530</v>
      </c>
      <c r="L16">
        <v>53919</v>
      </c>
      <c r="AD16" t="s">
        <v>367</v>
      </c>
      <c r="AE16">
        <v>35838865208.67922</v>
      </c>
      <c r="AF16">
        <v>1972</v>
      </c>
      <c r="AG16">
        <v>41012157872.62581</v>
      </c>
      <c r="AH16" s="1">
        <f t="shared" si="0"/>
        <v>164.04863149050323</v>
      </c>
      <c r="AI16">
        <v>160.277</v>
      </c>
      <c r="AK16">
        <v>105896634.77645731</v>
      </c>
      <c r="AN16">
        <v>119063748.93499744</v>
      </c>
      <c r="AO16">
        <v>1969</v>
      </c>
    </row>
    <row r="17" spans="1:41" ht="12.75">
      <c r="A17">
        <v>1959</v>
      </c>
      <c r="B17" s="1">
        <v>113164</v>
      </c>
      <c r="C17" s="1">
        <v>64002</v>
      </c>
      <c r="D17" s="1">
        <v>55574</v>
      </c>
      <c r="E17">
        <v>102459962.60190357</v>
      </c>
      <c r="F17">
        <f>B17*(C17/D17)/E17*1000000</f>
        <v>1271.9674148892404</v>
      </c>
      <c r="G17">
        <v>1352.0317747518316</v>
      </c>
      <c r="I17">
        <v>1959</v>
      </c>
      <c r="J17">
        <v>113164</v>
      </c>
      <c r="K17">
        <v>64002</v>
      </c>
      <c r="L17">
        <v>55574</v>
      </c>
      <c r="M17">
        <v>102459962.60190357</v>
      </c>
      <c r="N17">
        <f aca="true" t="shared" si="1" ref="N17:N61">J17*(K17/L17)/M17*1000000</f>
        <v>1271.9674148892404</v>
      </c>
      <c r="P17">
        <v>132.841</v>
      </c>
      <c r="Q17">
        <f aca="true" t="shared" si="2" ref="Q17:Q61">P17/M17*1000000000</f>
        <v>1296.5161866800447</v>
      </c>
      <c r="S17">
        <v>132.841</v>
      </c>
      <c r="T17" s="3">
        <f>S17/M17*1000000000</f>
        <v>1296.5161866800447</v>
      </c>
      <c r="V17" s="2">
        <f>G17/T17</f>
        <v>1.0428190474150147</v>
      </c>
      <c r="W17" s="2">
        <f>G17/N17</f>
        <v>1.062945291620983</v>
      </c>
      <c r="X17" s="2"/>
      <c r="Y17">
        <v>1959</v>
      </c>
      <c r="Z17">
        <v>138527852222.561</v>
      </c>
      <c r="AA17">
        <v>132.841</v>
      </c>
      <c r="AB17">
        <f>J17*(K17/L17)</f>
        <v>130325.73376039155</v>
      </c>
      <c r="AD17" t="s">
        <v>368</v>
      </c>
      <c r="AE17">
        <v>35932032499.67654</v>
      </c>
      <c r="AF17">
        <v>1973</v>
      </c>
      <c r="AG17">
        <v>42272530744.75231</v>
      </c>
      <c r="AH17" s="1">
        <f t="shared" si="0"/>
        <v>169.09012297900924</v>
      </c>
      <c r="AI17">
        <v>165.295</v>
      </c>
      <c r="AK17">
        <v>106390884.09461865</v>
      </c>
      <c r="AN17">
        <v>121140190.92041898</v>
      </c>
      <c r="AO17">
        <v>1970</v>
      </c>
    </row>
    <row r="18" spans="1:41" ht="12.75">
      <c r="A18">
        <v>1960</v>
      </c>
      <c r="B18" s="1">
        <v>114721</v>
      </c>
      <c r="C18" s="1">
        <v>64886</v>
      </c>
      <c r="D18" s="1">
        <v>56581</v>
      </c>
      <c r="E18">
        <v>103920193.33966134</v>
      </c>
      <c r="F18">
        <f aca="true" t="shared" si="3" ref="F18:F60">B18*(C18/D18)/E18*1000000</f>
        <v>1265.9698458674875</v>
      </c>
      <c r="G18">
        <v>1352.2278100963572</v>
      </c>
      <c r="I18">
        <v>1960</v>
      </c>
      <c r="J18">
        <v>114721</v>
      </c>
      <c r="K18">
        <v>64886</v>
      </c>
      <c r="L18">
        <v>56581</v>
      </c>
      <c r="M18">
        <v>103920193.33966134</v>
      </c>
      <c r="N18">
        <f t="shared" si="1"/>
        <v>1265.9698458674875</v>
      </c>
      <c r="P18">
        <v>133.84</v>
      </c>
      <c r="Q18">
        <f t="shared" si="2"/>
        <v>1287.9113837148693</v>
      </c>
      <c r="S18">
        <v>133.84</v>
      </c>
      <c r="T18" s="3">
        <f aca="true" t="shared" si="4" ref="T18:T62">S18/M18*1000000000</f>
        <v>1287.9113837148693</v>
      </c>
      <c r="V18" s="2">
        <f aca="true" t="shared" si="5" ref="V18:V61">G18/T18</f>
        <v>1.0499385494955193</v>
      </c>
      <c r="W18" s="2">
        <f aca="true" t="shared" si="6" ref="W18:W61">G18/N18</f>
        <v>1.0681358758349908</v>
      </c>
      <c r="X18" s="2"/>
      <c r="Y18">
        <v>1960</v>
      </c>
      <c r="Z18">
        <v>140525994777.4797</v>
      </c>
      <c r="AA18">
        <v>133.84</v>
      </c>
      <c r="AB18">
        <f aca="true" t="shared" si="7" ref="AB18:AB61">J18*(K18/L18)</f>
        <v>131559.83114473056</v>
      </c>
      <c r="AD18" t="s">
        <v>369</v>
      </c>
      <c r="AE18">
        <v>35828554286.08208</v>
      </c>
      <c r="AF18">
        <v>1974</v>
      </c>
      <c r="AG18">
        <v>42550485108.51405</v>
      </c>
      <c r="AH18" s="1">
        <f t="shared" si="0"/>
        <v>170.2019404340562</v>
      </c>
      <c r="AI18">
        <v>165.937</v>
      </c>
      <c r="AK18">
        <v>107014133.41277999</v>
      </c>
      <c r="AL18">
        <v>106203009.43553798</v>
      </c>
      <c r="AN18">
        <v>123448038.86148451</v>
      </c>
      <c r="AO18">
        <v>1971</v>
      </c>
    </row>
    <row r="19" spans="1:41" ht="12.75">
      <c r="A19">
        <v>1961</v>
      </c>
      <c r="B19" s="1">
        <v>114607</v>
      </c>
      <c r="C19" s="1">
        <v>64656</v>
      </c>
      <c r="D19" s="1">
        <v>56479</v>
      </c>
      <c r="E19">
        <v>105082163.42615406</v>
      </c>
      <c r="F19">
        <f t="shared" si="3"/>
        <v>1248.544349273832</v>
      </c>
      <c r="G19">
        <v>1336.9652045822336</v>
      </c>
      <c r="I19">
        <v>1961</v>
      </c>
      <c r="J19">
        <v>114607</v>
      </c>
      <c r="K19">
        <v>64656</v>
      </c>
      <c r="L19">
        <v>56479</v>
      </c>
      <c r="M19">
        <v>105082163.42615406</v>
      </c>
      <c r="N19">
        <f t="shared" si="1"/>
        <v>1248.544349273832</v>
      </c>
      <c r="P19">
        <v>132.975</v>
      </c>
      <c r="Q19">
        <f t="shared" si="2"/>
        <v>1265.4383547541584</v>
      </c>
      <c r="S19">
        <v>132.975</v>
      </c>
      <c r="T19" s="3">
        <f t="shared" si="4"/>
        <v>1265.4383547541584</v>
      </c>
      <c r="V19" s="2">
        <f t="shared" si="5"/>
        <v>1.0565233774994682</v>
      </c>
      <c r="W19" s="2">
        <f t="shared" si="6"/>
        <v>1.0708191546097887</v>
      </c>
      <c r="X19" s="2"/>
      <c r="Y19">
        <v>1961</v>
      </c>
      <c r="Z19">
        <v>140490828285.28693</v>
      </c>
      <c r="AA19">
        <v>132.975</v>
      </c>
      <c r="AB19">
        <f t="shared" si="7"/>
        <v>131199.74135519398</v>
      </c>
      <c r="AD19" t="s">
        <v>370</v>
      </c>
      <c r="AE19">
        <v>35850104894.255226</v>
      </c>
      <c r="AF19">
        <v>1975</v>
      </c>
      <c r="AG19">
        <v>41487775235.95628</v>
      </c>
      <c r="AH19" s="1">
        <f t="shared" si="0"/>
        <v>165.95110094382514</v>
      </c>
      <c r="AI19">
        <v>161.3</v>
      </c>
      <c r="AK19">
        <v>107533495.81304209</v>
      </c>
      <c r="AN19">
        <v>126616357.82255697</v>
      </c>
      <c r="AO19">
        <v>1972</v>
      </c>
    </row>
    <row r="20" spans="1:41" ht="12.75">
      <c r="A20">
        <v>1962</v>
      </c>
      <c r="B20" s="1">
        <v>118097</v>
      </c>
      <c r="C20" s="1">
        <v>66043</v>
      </c>
      <c r="D20" s="1">
        <v>58034</v>
      </c>
      <c r="E20">
        <v>106203009.43553798</v>
      </c>
      <c r="F20">
        <f t="shared" si="3"/>
        <v>1265.4539026970879</v>
      </c>
      <c r="G20">
        <v>1348.925394337578</v>
      </c>
      <c r="I20">
        <v>1962</v>
      </c>
      <c r="J20">
        <v>118097</v>
      </c>
      <c r="K20">
        <v>66043</v>
      </c>
      <c r="L20">
        <v>58034</v>
      </c>
      <c r="M20">
        <v>106203009.43553798</v>
      </c>
      <c r="N20">
        <f t="shared" si="1"/>
        <v>1265.4539026970879</v>
      </c>
      <c r="P20">
        <v>136.365</v>
      </c>
      <c r="Q20">
        <f t="shared" si="2"/>
        <v>1284.0031626671507</v>
      </c>
      <c r="S20">
        <v>136.365</v>
      </c>
      <c r="T20" s="3">
        <f t="shared" si="4"/>
        <v>1284.0031626671507</v>
      </c>
      <c r="V20" s="2">
        <f t="shared" si="5"/>
        <v>1.050562361182639</v>
      </c>
      <c r="W20" s="2">
        <f t="shared" si="6"/>
        <v>1.0659617007483129</v>
      </c>
      <c r="X20" s="2"/>
      <c r="Y20">
        <v>1962</v>
      </c>
      <c r="Z20">
        <v>143257191677.21594</v>
      </c>
      <c r="AA20">
        <v>136.365</v>
      </c>
      <c r="AB20">
        <f t="shared" si="7"/>
        <v>134395.01276837717</v>
      </c>
      <c r="AD20" t="s">
        <v>371</v>
      </c>
      <c r="AE20">
        <v>36028473516.03859</v>
      </c>
      <c r="AF20">
        <v>1976</v>
      </c>
      <c r="AG20">
        <v>42842129433.613495</v>
      </c>
      <c r="AH20" s="1">
        <f t="shared" si="0"/>
        <v>171.36851773445397</v>
      </c>
      <c r="AI20">
        <v>165.929</v>
      </c>
      <c r="AK20">
        <v>107985191.54663754</v>
      </c>
      <c r="AN20">
        <v>128941710.90652283</v>
      </c>
      <c r="AO20">
        <v>1973</v>
      </c>
    </row>
    <row r="21" spans="1:41" ht="12.75">
      <c r="A21">
        <v>1963</v>
      </c>
      <c r="B21" s="1">
        <v>120093</v>
      </c>
      <c r="C21" s="1">
        <v>66629</v>
      </c>
      <c r="D21" s="1">
        <v>58907</v>
      </c>
      <c r="E21">
        <v>108197289.41343527</v>
      </c>
      <c r="F21">
        <f t="shared" si="3"/>
        <v>1255.445032466435</v>
      </c>
      <c r="G21">
        <v>1335.8982244372512</v>
      </c>
      <c r="I21">
        <v>1963</v>
      </c>
      <c r="J21">
        <v>120093</v>
      </c>
      <c r="K21">
        <v>66629</v>
      </c>
      <c r="L21">
        <v>58907</v>
      </c>
      <c r="M21">
        <v>108197289.41343527</v>
      </c>
      <c r="N21">
        <f t="shared" si="1"/>
        <v>1255.445032466435</v>
      </c>
      <c r="P21">
        <v>137.495</v>
      </c>
      <c r="Q21">
        <f t="shared" si="2"/>
        <v>1270.780448802322</v>
      </c>
      <c r="S21">
        <v>137.495</v>
      </c>
      <c r="T21" s="3">
        <f t="shared" si="4"/>
        <v>1270.780448802322</v>
      </c>
      <c r="V21" s="2">
        <f t="shared" si="5"/>
        <v>1.051242349295113</v>
      </c>
      <c r="W21" s="2">
        <f t="shared" si="6"/>
        <v>1.06408340460176</v>
      </c>
      <c r="X21" s="2"/>
      <c r="Y21">
        <v>1963</v>
      </c>
      <c r="Z21">
        <v>144542052727.00714</v>
      </c>
      <c r="AA21">
        <v>137.495</v>
      </c>
      <c r="AB21">
        <f t="shared" si="7"/>
        <v>135835.7495204305</v>
      </c>
      <c r="AD21" t="s">
        <v>372</v>
      </c>
      <c r="AE21">
        <v>36105509927.38002</v>
      </c>
      <c r="AF21">
        <v>1977</v>
      </c>
      <c r="AG21">
        <v>44476170044.22392</v>
      </c>
      <c r="AH21" s="1">
        <f t="shared" si="0"/>
        <v>177.90468017689568</v>
      </c>
      <c r="AI21">
        <v>171.734</v>
      </c>
      <c r="AK21">
        <v>108413220.61356631</v>
      </c>
      <c r="AN21">
        <v>131370046.81347953</v>
      </c>
      <c r="AO21">
        <v>1974</v>
      </c>
    </row>
    <row r="22" spans="1:41" ht="12.75">
      <c r="A22">
        <v>1964</v>
      </c>
      <c r="B22" s="1">
        <v>122889</v>
      </c>
      <c r="C22" s="1">
        <v>67860</v>
      </c>
      <c r="D22" s="1">
        <v>60208</v>
      </c>
      <c r="E22">
        <v>109941322.98351799</v>
      </c>
      <c r="F22">
        <f t="shared" si="3"/>
        <v>1259.8293034869232</v>
      </c>
      <c r="G22">
        <v>1337.1130690062598</v>
      </c>
      <c r="I22">
        <v>1964</v>
      </c>
      <c r="J22">
        <v>122889</v>
      </c>
      <c r="K22">
        <v>67860</v>
      </c>
      <c r="L22">
        <v>60208</v>
      </c>
      <c r="M22">
        <v>109941322.98351799</v>
      </c>
      <c r="N22">
        <f t="shared" si="1"/>
        <v>1259.8293034869232</v>
      </c>
      <c r="P22">
        <v>141.1</v>
      </c>
      <c r="Q22">
        <f t="shared" si="2"/>
        <v>1283.411879818412</v>
      </c>
      <c r="S22">
        <v>141.1</v>
      </c>
      <c r="T22" s="3">
        <f t="shared" si="4"/>
        <v>1283.411879818412</v>
      </c>
      <c r="V22" s="2">
        <f t="shared" si="5"/>
        <v>1.0418425215102778</v>
      </c>
      <c r="W22" s="2">
        <f t="shared" si="6"/>
        <v>1.061344632408083</v>
      </c>
      <c r="X22" s="2"/>
      <c r="Y22">
        <v>1964</v>
      </c>
      <c r="Z22">
        <v>147002885187.97043</v>
      </c>
      <c r="AA22">
        <v>141.1</v>
      </c>
      <c r="AB22">
        <f t="shared" si="7"/>
        <v>138507.30035875633</v>
      </c>
      <c r="AD22" t="s">
        <v>373</v>
      </c>
      <c r="AE22">
        <v>36557964389.29726</v>
      </c>
      <c r="AF22">
        <v>1978</v>
      </c>
      <c r="AG22">
        <v>46513765074.17812</v>
      </c>
      <c r="AH22" s="1">
        <f t="shared" si="0"/>
        <v>186.0550602967125</v>
      </c>
      <c r="AI22">
        <v>179.788</v>
      </c>
      <c r="AK22">
        <v>108857249.68049507</v>
      </c>
      <c r="AL22">
        <v>108197289.41343527</v>
      </c>
      <c r="AN22">
        <v>133768215.14038034</v>
      </c>
      <c r="AO22">
        <v>1975</v>
      </c>
    </row>
    <row r="23" spans="1:41" ht="12.75">
      <c r="A23">
        <v>1965</v>
      </c>
      <c r="B23" s="1">
        <v>127604</v>
      </c>
      <c r="C23" s="1">
        <v>70159</v>
      </c>
      <c r="D23" s="1">
        <v>62633</v>
      </c>
      <c r="E23">
        <v>111669578.6665383</v>
      </c>
      <c r="F23">
        <f t="shared" si="3"/>
        <v>1279.9988724379568</v>
      </c>
      <c r="G23">
        <v>1360.4137526817046</v>
      </c>
      <c r="I23">
        <v>1965</v>
      </c>
      <c r="J23">
        <v>127604</v>
      </c>
      <c r="K23">
        <v>70159</v>
      </c>
      <c r="L23">
        <v>62633</v>
      </c>
      <c r="M23">
        <v>111669578.6665383</v>
      </c>
      <c r="N23">
        <f t="shared" si="1"/>
        <v>1279.9988724379568</v>
      </c>
      <c r="P23">
        <v>145.989</v>
      </c>
      <c r="Q23">
        <f t="shared" si="2"/>
        <v>1307.3300870592923</v>
      </c>
      <c r="S23">
        <v>145.989</v>
      </c>
      <c r="T23" s="3">
        <f t="shared" si="4"/>
        <v>1307.3300870592923</v>
      </c>
      <c r="V23" s="2">
        <f t="shared" si="5"/>
        <v>1.040604638528452</v>
      </c>
      <c r="W23" s="2">
        <f t="shared" si="6"/>
        <v>1.0628241805327416</v>
      </c>
      <c r="X23" s="2"/>
      <c r="Y23">
        <v>1965</v>
      </c>
      <c r="Z23">
        <v>151918848532.78326</v>
      </c>
      <c r="AA23">
        <v>145.989</v>
      </c>
      <c r="AB23">
        <f t="shared" si="7"/>
        <v>142936.93477879075</v>
      </c>
      <c r="AD23" t="s">
        <v>374</v>
      </c>
      <c r="AE23">
        <v>36533673965.35191</v>
      </c>
      <c r="AF23">
        <v>1979</v>
      </c>
      <c r="AG23">
        <v>47791335098.12085</v>
      </c>
      <c r="AH23" s="1">
        <f t="shared" si="0"/>
        <v>191.1653403924834</v>
      </c>
      <c r="AI23">
        <v>184.611</v>
      </c>
      <c r="AK23">
        <v>109291745.6683709</v>
      </c>
      <c r="AN23">
        <v>136155682.64234614</v>
      </c>
      <c r="AO23">
        <v>1976</v>
      </c>
    </row>
    <row r="24" spans="1:41" ht="12.75">
      <c r="A24">
        <v>1966</v>
      </c>
      <c r="B24" s="1">
        <v>133972</v>
      </c>
      <c r="C24" s="1">
        <v>73342</v>
      </c>
      <c r="D24" s="1">
        <v>66071</v>
      </c>
      <c r="E24">
        <v>113244162.85701573</v>
      </c>
      <c r="F24">
        <f t="shared" si="3"/>
        <v>1313.227848597569</v>
      </c>
      <c r="G24">
        <v>1375.7641673548558</v>
      </c>
      <c r="I24">
        <v>1966</v>
      </c>
      <c r="J24">
        <v>133972</v>
      </c>
      <c r="K24">
        <v>73342</v>
      </c>
      <c r="L24">
        <v>66071</v>
      </c>
      <c r="M24">
        <v>113244162.85701573</v>
      </c>
      <c r="N24">
        <f t="shared" si="1"/>
        <v>1313.227848597569</v>
      </c>
      <c r="P24">
        <v>151.188</v>
      </c>
      <c r="Q24">
        <f t="shared" si="2"/>
        <v>1335.0621893941932</v>
      </c>
      <c r="S24">
        <v>151.188</v>
      </c>
      <c r="T24" s="3">
        <f t="shared" si="4"/>
        <v>1335.0621893941932</v>
      </c>
      <c r="V24" s="2">
        <f t="shared" si="5"/>
        <v>1.0304869528056455</v>
      </c>
      <c r="W24" s="2">
        <f t="shared" si="6"/>
        <v>1.0476203111471258</v>
      </c>
      <c r="X24" s="2"/>
      <c r="Y24">
        <v>1966</v>
      </c>
      <c r="Z24">
        <v>155798719602.8117</v>
      </c>
      <c r="AA24">
        <v>151.188</v>
      </c>
      <c r="AB24">
        <f t="shared" si="7"/>
        <v>148715.3883549515</v>
      </c>
      <c r="AD24" t="s">
        <v>375</v>
      </c>
      <c r="AE24">
        <v>36809650471.21907</v>
      </c>
      <c r="AF24">
        <v>1980</v>
      </c>
      <c r="AG24">
        <v>47286281354.13434</v>
      </c>
      <c r="AH24" s="1">
        <f t="shared" si="0"/>
        <v>189.14512541653735</v>
      </c>
      <c r="AI24">
        <v>184.125</v>
      </c>
      <c r="AK24">
        <v>109701908.3229134</v>
      </c>
      <c r="AN24">
        <v>138449437.34379315</v>
      </c>
      <c r="AO24">
        <v>1977</v>
      </c>
    </row>
    <row r="25" spans="1:41" ht="12.75">
      <c r="A25">
        <v>1967</v>
      </c>
      <c r="B25" s="1">
        <v>136172</v>
      </c>
      <c r="C25" s="1">
        <v>75180</v>
      </c>
      <c r="D25" s="1">
        <v>67992</v>
      </c>
      <c r="E25">
        <v>115065307.25582647</v>
      </c>
      <c r="F25">
        <f t="shared" si="3"/>
        <v>1308.542762670967</v>
      </c>
      <c r="G25">
        <v>1356.6581925523692</v>
      </c>
      <c r="I25">
        <v>1967</v>
      </c>
      <c r="J25">
        <v>136172</v>
      </c>
      <c r="K25">
        <v>75180</v>
      </c>
      <c r="L25">
        <v>67992</v>
      </c>
      <c r="M25">
        <v>115065307.25582647</v>
      </c>
      <c r="N25">
        <f t="shared" si="1"/>
        <v>1308.542762670967</v>
      </c>
      <c r="P25">
        <v>152.936</v>
      </c>
      <c r="Q25">
        <f t="shared" si="2"/>
        <v>1329.1234660328596</v>
      </c>
      <c r="S25">
        <v>152.936</v>
      </c>
      <c r="T25" s="3">
        <f t="shared" si="4"/>
        <v>1329.1234660328596</v>
      </c>
      <c r="V25" s="2">
        <f t="shared" si="5"/>
        <v>1.0207164550346062</v>
      </c>
      <c r="W25" s="2">
        <f t="shared" si="6"/>
        <v>1.0367702388137396</v>
      </c>
      <c r="X25" s="2"/>
      <c r="Y25">
        <v>1967</v>
      </c>
      <c r="Z25">
        <v>156104575593.28482</v>
      </c>
      <c r="AA25">
        <v>152.936</v>
      </c>
      <c r="AB25">
        <f t="shared" si="7"/>
        <v>150567.87504412283</v>
      </c>
      <c r="AD25" t="s">
        <v>376</v>
      </c>
      <c r="AE25">
        <v>36807283799.34271</v>
      </c>
      <c r="AF25">
        <v>1981</v>
      </c>
      <c r="AG25">
        <v>47730070184.632484</v>
      </c>
      <c r="AH25" s="1">
        <f t="shared" si="0"/>
        <v>190.92028073852993</v>
      </c>
      <c r="AI25">
        <v>184.472</v>
      </c>
      <c r="AK25">
        <v>110153404.31078924</v>
      </c>
      <c r="AN25">
        <v>140730304.7474778</v>
      </c>
      <c r="AO25">
        <v>1978</v>
      </c>
    </row>
    <row r="26" spans="1:41" ht="12.75">
      <c r="A26">
        <v>1968</v>
      </c>
      <c r="B26" s="1">
        <v>139143</v>
      </c>
      <c r="C26" s="1">
        <v>76974</v>
      </c>
      <c r="D26" s="1">
        <v>69859</v>
      </c>
      <c r="E26">
        <v>117046804.14302862</v>
      </c>
      <c r="F26">
        <f t="shared" si="3"/>
        <v>1309.8558180877626</v>
      </c>
      <c r="G26">
        <v>1356.3599585556958</v>
      </c>
      <c r="I26">
        <v>1968</v>
      </c>
      <c r="J26">
        <v>139143</v>
      </c>
      <c r="K26">
        <v>76974</v>
      </c>
      <c r="L26">
        <v>69859</v>
      </c>
      <c r="M26">
        <v>117046804.14302862</v>
      </c>
      <c r="N26">
        <f t="shared" si="1"/>
        <v>1309.8558180877626</v>
      </c>
      <c r="P26">
        <v>155.73</v>
      </c>
      <c r="Q26">
        <f t="shared" si="2"/>
        <v>1330.4933965535818</v>
      </c>
      <c r="S26">
        <v>155.73</v>
      </c>
      <c r="T26" s="3">
        <f t="shared" si="4"/>
        <v>1330.4933965535818</v>
      </c>
      <c r="V26" s="2">
        <f t="shared" si="5"/>
        <v>1.019441330613979</v>
      </c>
      <c r="W26" s="2">
        <f t="shared" si="6"/>
        <v>1.0355032514462728</v>
      </c>
      <c r="X26" s="2"/>
      <c r="Y26">
        <v>1968</v>
      </c>
      <c r="Z26">
        <v>158757240161.31485</v>
      </c>
      <c r="AA26">
        <v>155.73</v>
      </c>
      <c r="AB26">
        <f t="shared" si="7"/>
        <v>153314.43739532487</v>
      </c>
      <c r="AD26" t="s">
        <v>377</v>
      </c>
      <c r="AE26">
        <v>36852276952.02556</v>
      </c>
      <c r="AF26">
        <v>1982</v>
      </c>
      <c r="AG26">
        <v>46841968389.25406</v>
      </c>
      <c r="AH26" s="1">
        <f t="shared" si="0"/>
        <v>187.36787355701622</v>
      </c>
      <c r="AI26">
        <v>181.729</v>
      </c>
      <c r="AK26">
        <v>110618233.6319984</v>
      </c>
      <c r="AL26">
        <v>109941322.98351799</v>
      </c>
      <c r="AN26">
        <v>143060295.1169865</v>
      </c>
      <c r="AO26">
        <v>1979</v>
      </c>
    </row>
    <row r="27" spans="1:41" ht="12.75">
      <c r="A27">
        <v>1969</v>
      </c>
      <c r="B27" s="1">
        <v>143024</v>
      </c>
      <c r="C27" s="1">
        <v>78917</v>
      </c>
      <c r="D27" s="1">
        <v>71718</v>
      </c>
      <c r="E27">
        <v>119063748.93499744</v>
      </c>
      <c r="F27">
        <f t="shared" si="3"/>
        <v>1321.8183128894482</v>
      </c>
      <c r="G27">
        <v>1356.699381524335</v>
      </c>
      <c r="I27">
        <v>1969</v>
      </c>
      <c r="J27">
        <v>143024</v>
      </c>
      <c r="K27">
        <v>78917</v>
      </c>
      <c r="L27">
        <v>71718</v>
      </c>
      <c r="M27">
        <v>119063748.93499744</v>
      </c>
      <c r="N27">
        <f t="shared" si="1"/>
        <v>1321.8183128894482</v>
      </c>
      <c r="P27">
        <v>159.539</v>
      </c>
      <c r="Q27">
        <f t="shared" si="2"/>
        <v>1339.9460492975063</v>
      </c>
      <c r="S27">
        <v>159.539</v>
      </c>
      <c r="T27" s="3">
        <f t="shared" si="4"/>
        <v>1339.9460492975063</v>
      </c>
      <c r="V27" s="2">
        <f t="shared" si="5"/>
        <v>1.0125029901283056</v>
      </c>
      <c r="W27" s="2">
        <f t="shared" si="6"/>
        <v>1.0263887013024036</v>
      </c>
      <c r="X27" s="2"/>
      <c r="Y27">
        <v>1969</v>
      </c>
      <c r="Z27">
        <v>161531201792.64148</v>
      </c>
      <c r="AA27">
        <v>159.539</v>
      </c>
      <c r="AB27">
        <f t="shared" si="7"/>
        <v>157380.64374355113</v>
      </c>
      <c r="AD27" t="s">
        <v>378</v>
      </c>
      <c r="AE27">
        <v>37573457212.03924</v>
      </c>
      <c r="AF27">
        <v>1983</v>
      </c>
      <c r="AG27">
        <v>47909412709.53895</v>
      </c>
      <c r="AH27" s="1">
        <f t="shared" si="0"/>
        <v>191.6376508381558</v>
      </c>
      <c r="AI27">
        <v>184.975</v>
      </c>
      <c r="AK27">
        <v>111074071.64581436</v>
      </c>
      <c r="AN27">
        <v>145372896.18030098</v>
      </c>
      <c r="AO27">
        <v>1980</v>
      </c>
    </row>
    <row r="28" spans="1:41" ht="12.75">
      <c r="A28">
        <v>1970</v>
      </c>
      <c r="B28" s="1">
        <v>140823</v>
      </c>
      <c r="C28" s="1">
        <v>78322</v>
      </c>
      <c r="D28" s="1">
        <v>71225</v>
      </c>
      <c r="E28">
        <v>121140190.92041898</v>
      </c>
      <c r="F28">
        <f t="shared" si="3"/>
        <v>1278.3113624185373</v>
      </c>
      <c r="G28">
        <v>1320.3788077276054</v>
      </c>
      <c r="I28">
        <v>1970</v>
      </c>
      <c r="J28">
        <v>140823</v>
      </c>
      <c r="K28">
        <v>78322</v>
      </c>
      <c r="L28">
        <v>71225</v>
      </c>
      <c r="M28">
        <v>121140190.92041898</v>
      </c>
      <c r="N28">
        <f t="shared" si="1"/>
        <v>1278.3113624185373</v>
      </c>
      <c r="P28">
        <v>156.749</v>
      </c>
      <c r="Q28">
        <f t="shared" si="2"/>
        <v>1293.9471104430868</v>
      </c>
      <c r="S28">
        <v>156.749</v>
      </c>
      <c r="T28" s="3">
        <f t="shared" si="4"/>
        <v>1293.9471104430868</v>
      </c>
      <c r="V28" s="2">
        <f t="shared" si="5"/>
        <v>1.0204271852158375</v>
      </c>
      <c r="W28" s="2">
        <f t="shared" si="6"/>
        <v>1.0329086062643433</v>
      </c>
      <c r="X28" s="2"/>
      <c r="Y28">
        <v>1970</v>
      </c>
      <c r="Z28">
        <v>159941171600.94543</v>
      </c>
      <c r="AA28">
        <v>156.749</v>
      </c>
      <c r="AB28">
        <f t="shared" si="7"/>
        <v>154854.8824991225</v>
      </c>
      <c r="AD28" t="s">
        <v>379</v>
      </c>
      <c r="AE28">
        <v>37927856974.82553</v>
      </c>
      <c r="AF28">
        <v>1984</v>
      </c>
      <c r="AG28">
        <v>50477443723.797424</v>
      </c>
      <c r="AH28" s="1">
        <f t="shared" si="0"/>
        <v>201.90977489518968</v>
      </c>
      <c r="AI28">
        <v>194.282</v>
      </c>
      <c r="AK28">
        <v>111515576.32629699</v>
      </c>
      <c r="AN28">
        <v>147272473.04682356</v>
      </c>
      <c r="AO28">
        <v>1981</v>
      </c>
    </row>
    <row r="29" spans="1:41" ht="12.75">
      <c r="A29">
        <v>1971</v>
      </c>
      <c r="B29" s="1">
        <v>140043</v>
      </c>
      <c r="C29" s="1">
        <v>77988</v>
      </c>
      <c r="D29" s="1">
        <v>70846</v>
      </c>
      <c r="E29">
        <v>123448038.86148451</v>
      </c>
      <c r="F29">
        <f t="shared" si="3"/>
        <v>1248.7907089386085</v>
      </c>
      <c r="G29">
        <v>1290.1364423527812</v>
      </c>
      <c r="I29">
        <v>1971</v>
      </c>
      <c r="J29">
        <v>140043</v>
      </c>
      <c r="K29">
        <v>77988</v>
      </c>
      <c r="L29">
        <v>70846</v>
      </c>
      <c r="M29">
        <v>123448038.86148451</v>
      </c>
      <c r="N29">
        <f t="shared" si="1"/>
        <v>1248.7907089386085</v>
      </c>
      <c r="P29">
        <v>155.944</v>
      </c>
      <c r="Q29">
        <f t="shared" si="2"/>
        <v>1263.2359447603517</v>
      </c>
      <c r="S29">
        <v>155.944</v>
      </c>
      <c r="T29" s="3">
        <f t="shared" si="4"/>
        <v>1263.2359447603517</v>
      </c>
      <c r="V29" s="2">
        <f t="shared" si="5"/>
        <v>1.021294911456571</v>
      </c>
      <c r="W29" s="2">
        <f t="shared" si="6"/>
        <v>1.0331086170951047</v>
      </c>
      <c r="X29" s="2"/>
      <c r="Y29">
        <v>1971</v>
      </c>
      <c r="Z29">
        <v>159264118282.99393</v>
      </c>
      <c r="AA29">
        <v>155.944</v>
      </c>
      <c r="AB29">
        <f t="shared" si="7"/>
        <v>154160.76396691415</v>
      </c>
      <c r="AD29" t="s">
        <v>380</v>
      </c>
      <c r="AE29">
        <v>38070075486.69926</v>
      </c>
      <c r="AF29">
        <v>1985</v>
      </c>
      <c r="AG29">
        <v>51856221726.105545</v>
      </c>
      <c r="AH29" s="1">
        <f t="shared" si="0"/>
        <v>207.42488690442218</v>
      </c>
      <c r="AI29">
        <v>198.699</v>
      </c>
      <c r="AK29">
        <v>111866747.67344628</v>
      </c>
      <c r="AN29">
        <v>148918501.34528553</v>
      </c>
      <c r="AO29">
        <v>1982</v>
      </c>
    </row>
    <row r="30" spans="1:41" ht="12.75">
      <c r="A30">
        <v>1972</v>
      </c>
      <c r="B30" s="1">
        <v>144127</v>
      </c>
      <c r="C30" s="1">
        <v>79908</v>
      </c>
      <c r="D30" s="1">
        <v>72674</v>
      </c>
      <c r="E30">
        <v>126616357.82255697</v>
      </c>
      <c r="F30">
        <f t="shared" si="3"/>
        <v>1251.6033779567765</v>
      </c>
      <c r="G30">
        <v>1295.636876351649</v>
      </c>
      <c r="I30">
        <v>1972</v>
      </c>
      <c r="J30">
        <v>144127</v>
      </c>
      <c r="K30">
        <v>79908</v>
      </c>
      <c r="L30">
        <v>72674</v>
      </c>
      <c r="M30">
        <v>126616357.82255697</v>
      </c>
      <c r="N30">
        <f t="shared" si="1"/>
        <v>1251.6033779567765</v>
      </c>
      <c r="P30">
        <v>160.277</v>
      </c>
      <c r="Q30">
        <f t="shared" si="2"/>
        <v>1265.8474999305838</v>
      </c>
      <c r="S30">
        <v>160.277</v>
      </c>
      <c r="T30" s="3">
        <f t="shared" si="4"/>
        <v>1265.8474999305838</v>
      </c>
      <c r="V30" s="2">
        <f t="shared" si="5"/>
        <v>1.0235331478892196</v>
      </c>
      <c r="W30" s="2">
        <f t="shared" si="6"/>
        <v>1.0351816711031545</v>
      </c>
      <c r="X30" s="2"/>
      <c r="Y30">
        <v>1972</v>
      </c>
      <c r="Z30">
        <v>164048631490.37808</v>
      </c>
      <c r="AA30">
        <v>160.277</v>
      </c>
      <c r="AB30">
        <f t="shared" si="7"/>
        <v>158473.46115529625</v>
      </c>
      <c r="AD30" t="s">
        <v>381</v>
      </c>
      <c r="AE30">
        <v>38347458859.20527</v>
      </c>
      <c r="AF30">
        <v>1986</v>
      </c>
      <c r="AG30">
        <v>53232504732.7666</v>
      </c>
      <c r="AH30" s="1">
        <f t="shared" si="0"/>
        <v>212.9300189310664</v>
      </c>
      <c r="AI30">
        <v>200.871</v>
      </c>
      <c r="AK30">
        <v>112221919.02059557</v>
      </c>
      <c r="AL30">
        <v>111669578.6665383</v>
      </c>
      <c r="AN30">
        <v>150362729.8835096</v>
      </c>
      <c r="AO30">
        <v>1983</v>
      </c>
    </row>
    <row r="31" spans="1:41" ht="12.75">
      <c r="A31">
        <v>1973</v>
      </c>
      <c r="B31" s="1">
        <v>150314</v>
      </c>
      <c r="C31" s="1">
        <v>83350</v>
      </c>
      <c r="D31" s="1">
        <v>76034</v>
      </c>
      <c r="E31">
        <v>128941710.90652283</v>
      </c>
      <c r="F31">
        <f t="shared" si="3"/>
        <v>1277.9203003046212</v>
      </c>
      <c r="G31">
        <v>1311.3470019451756</v>
      </c>
      <c r="I31">
        <v>1973</v>
      </c>
      <c r="J31">
        <v>150314</v>
      </c>
      <c r="K31">
        <v>83350</v>
      </c>
      <c r="L31">
        <v>76034</v>
      </c>
      <c r="M31">
        <v>128941710.90652283</v>
      </c>
      <c r="N31">
        <f t="shared" si="1"/>
        <v>1277.9203003046212</v>
      </c>
      <c r="P31">
        <v>165.295</v>
      </c>
      <c r="Q31">
        <f t="shared" si="2"/>
        <v>1281.9358362619503</v>
      </c>
      <c r="S31">
        <v>165.295</v>
      </c>
      <c r="T31" s="3">
        <f t="shared" si="4"/>
        <v>1281.9358362619503</v>
      </c>
      <c r="V31" s="2">
        <f t="shared" si="5"/>
        <v>1.0229427751774118</v>
      </c>
      <c r="W31" s="2">
        <f t="shared" si="6"/>
        <v>1.0261571098233484</v>
      </c>
      <c r="X31" s="2"/>
      <c r="Y31">
        <v>1973</v>
      </c>
      <c r="Z31">
        <v>169090122979.04605</v>
      </c>
      <c r="AA31">
        <v>165.295</v>
      </c>
      <c r="AB31">
        <f t="shared" si="7"/>
        <v>164777.22992345528</v>
      </c>
      <c r="AD31" t="s">
        <v>382</v>
      </c>
      <c r="AE31">
        <v>38559356901.28401</v>
      </c>
      <c r="AF31">
        <v>1987</v>
      </c>
      <c r="AG31">
        <v>54790989784.10147</v>
      </c>
      <c r="AH31" s="1">
        <f t="shared" si="0"/>
        <v>219.16395913640588</v>
      </c>
      <c r="AI31">
        <v>206.167</v>
      </c>
      <c r="AK31">
        <v>112617483.2218303</v>
      </c>
      <c r="AN31">
        <v>152010520.6666667</v>
      </c>
      <c r="AO31">
        <v>1984</v>
      </c>
    </row>
    <row r="32" spans="1:41" ht="12.75">
      <c r="A32">
        <v>1974</v>
      </c>
      <c r="B32" s="1">
        <v>150547</v>
      </c>
      <c r="C32" s="1">
        <v>84669</v>
      </c>
      <c r="D32" s="1">
        <v>77142</v>
      </c>
      <c r="E32">
        <v>131370046.81347953</v>
      </c>
      <c r="F32">
        <f t="shared" si="3"/>
        <v>1257.793329317293</v>
      </c>
      <c r="G32">
        <v>1295.6320101661795</v>
      </c>
      <c r="I32">
        <v>1974</v>
      </c>
      <c r="J32">
        <v>150547</v>
      </c>
      <c r="K32">
        <v>84669</v>
      </c>
      <c r="L32">
        <v>77142</v>
      </c>
      <c r="M32">
        <v>131370046.81347953</v>
      </c>
      <c r="N32">
        <f t="shared" si="1"/>
        <v>1257.793329317293</v>
      </c>
      <c r="P32">
        <v>165.937</v>
      </c>
      <c r="Q32">
        <f t="shared" si="2"/>
        <v>1263.1265956356017</v>
      </c>
      <c r="S32">
        <v>165.937</v>
      </c>
      <c r="T32" s="3">
        <f t="shared" si="4"/>
        <v>1263.1265956356017</v>
      </c>
      <c r="V32" s="2">
        <f t="shared" si="5"/>
        <v>1.025734090821056</v>
      </c>
      <c r="W32" s="2">
        <f t="shared" si="6"/>
        <v>1.0300833848987136</v>
      </c>
      <c r="X32" s="2"/>
      <c r="Y32">
        <v>1974</v>
      </c>
      <c r="Z32">
        <v>170201940434.069</v>
      </c>
      <c r="AA32">
        <v>165.937</v>
      </c>
      <c r="AB32">
        <f t="shared" si="7"/>
        <v>165236.36855409504</v>
      </c>
      <c r="AD32" t="s">
        <v>383</v>
      </c>
      <c r="AE32">
        <v>38820411730.66956</v>
      </c>
      <c r="AF32">
        <v>1988</v>
      </c>
      <c r="AG32">
        <v>56349184927.870926</v>
      </c>
      <c r="AH32" s="1">
        <f t="shared" si="0"/>
        <v>225.3967397114837</v>
      </c>
      <c r="AI32">
        <v>212.309</v>
      </c>
      <c r="AK32">
        <v>113028380.75639836</v>
      </c>
      <c r="AN32">
        <v>153293620.54166666</v>
      </c>
      <c r="AO32">
        <v>1985</v>
      </c>
    </row>
    <row r="33" spans="1:41" ht="12.75">
      <c r="A33">
        <v>1975</v>
      </c>
      <c r="B33" s="1">
        <v>146463</v>
      </c>
      <c r="C33" s="1">
        <v>82882</v>
      </c>
      <c r="D33" s="1">
        <v>75376</v>
      </c>
      <c r="E33">
        <v>133768215.14038034</v>
      </c>
      <c r="F33">
        <f t="shared" si="3"/>
        <v>1203.9324731608508</v>
      </c>
      <c r="G33">
        <v>1240.5866827350642</v>
      </c>
      <c r="I33">
        <v>1975</v>
      </c>
      <c r="J33">
        <v>146463</v>
      </c>
      <c r="K33">
        <v>82882</v>
      </c>
      <c r="L33">
        <v>75376</v>
      </c>
      <c r="M33">
        <v>133768215.14038034</v>
      </c>
      <c r="N33">
        <f t="shared" si="1"/>
        <v>1203.9324731608508</v>
      </c>
      <c r="P33">
        <v>161.3</v>
      </c>
      <c r="Q33">
        <f t="shared" si="2"/>
        <v>1205.817090634924</v>
      </c>
      <c r="S33">
        <v>161.3</v>
      </c>
      <c r="T33" s="3">
        <f t="shared" si="4"/>
        <v>1205.817090634924</v>
      </c>
      <c r="V33" s="2">
        <f t="shared" si="5"/>
        <v>1.0288348808207988</v>
      </c>
      <c r="W33" s="2">
        <f t="shared" si="6"/>
        <v>1.0304454032027062</v>
      </c>
      <c r="X33" s="2"/>
      <c r="Y33">
        <v>1975</v>
      </c>
      <c r="Z33">
        <v>165951100943.7369</v>
      </c>
      <c r="AA33">
        <v>161.3</v>
      </c>
      <c r="AB33">
        <f t="shared" si="7"/>
        <v>161047.89808427086</v>
      </c>
      <c r="AD33" t="s">
        <v>384</v>
      </c>
      <c r="AE33">
        <v>39257175798.66434</v>
      </c>
      <c r="AF33">
        <v>1989</v>
      </c>
      <c r="AG33">
        <v>57460185824.72379</v>
      </c>
      <c r="AH33" s="1">
        <f t="shared" si="0"/>
        <v>229.84074329889518</v>
      </c>
      <c r="AI33">
        <v>218.219</v>
      </c>
      <c r="AK33">
        <v>113446944.9576331</v>
      </c>
      <c r="AN33">
        <v>155154957</v>
      </c>
      <c r="AO33">
        <v>1986</v>
      </c>
    </row>
    <row r="34" spans="1:41" ht="12.75">
      <c r="A34">
        <v>1976</v>
      </c>
      <c r="B34" s="1">
        <v>150687</v>
      </c>
      <c r="C34" s="1">
        <v>85207</v>
      </c>
      <c r="D34" s="1">
        <v>77712</v>
      </c>
      <c r="E34">
        <v>136155682.64234614</v>
      </c>
      <c r="F34">
        <f t="shared" si="3"/>
        <v>1213.4648572558094</v>
      </c>
      <c r="G34">
        <v>1258.6023744826284</v>
      </c>
      <c r="I34">
        <v>1976</v>
      </c>
      <c r="J34">
        <v>150687</v>
      </c>
      <c r="K34">
        <v>85207</v>
      </c>
      <c r="L34">
        <v>77712</v>
      </c>
      <c r="M34">
        <v>136155682.64234614</v>
      </c>
      <c r="N34">
        <f t="shared" si="1"/>
        <v>1213.4648572558094</v>
      </c>
      <c r="P34">
        <v>165.929</v>
      </c>
      <c r="Q34">
        <f t="shared" si="2"/>
        <v>1218.671132778662</v>
      </c>
      <c r="S34">
        <v>165.929</v>
      </c>
      <c r="T34" s="3">
        <f t="shared" si="4"/>
        <v>1218.671132778662</v>
      </c>
      <c r="V34" s="2">
        <f t="shared" si="5"/>
        <v>1.0327662161102644</v>
      </c>
      <c r="W34" s="2">
        <f t="shared" si="6"/>
        <v>1.0371972183264502</v>
      </c>
      <c r="X34" s="2"/>
      <c r="Y34">
        <v>1976</v>
      </c>
      <c r="Z34">
        <v>171368517734.41006</v>
      </c>
      <c r="AA34">
        <v>165.929</v>
      </c>
      <c r="AB34">
        <f t="shared" si="7"/>
        <v>165220.13600216183</v>
      </c>
      <c r="AD34" t="s">
        <v>385</v>
      </c>
      <c r="AE34">
        <v>39161775172.10559</v>
      </c>
      <c r="AF34">
        <v>1990</v>
      </c>
      <c r="AG34">
        <v>57743434764.27397</v>
      </c>
      <c r="AH34" s="1">
        <f t="shared" si="0"/>
        <v>230.97373905709588</v>
      </c>
      <c r="AI34">
        <v>218.762</v>
      </c>
      <c r="AK34">
        <v>113883842.49220113</v>
      </c>
      <c r="AL34">
        <v>113244162.85701573</v>
      </c>
      <c r="AN34">
        <v>156777177.625</v>
      </c>
      <c r="AO34">
        <v>1987</v>
      </c>
    </row>
    <row r="35" spans="1:41" ht="12.75">
      <c r="A35">
        <v>1977</v>
      </c>
      <c r="B35" s="1">
        <v>155780</v>
      </c>
      <c r="C35" s="1">
        <v>88175</v>
      </c>
      <c r="D35" s="1">
        <v>80417</v>
      </c>
      <c r="E35">
        <v>138449437.34379315</v>
      </c>
      <c r="F35">
        <f t="shared" si="3"/>
        <v>1233.7242612656592</v>
      </c>
      <c r="G35">
        <v>1284.9431915912364</v>
      </c>
      <c r="I35">
        <v>1977</v>
      </c>
      <c r="J35">
        <v>155780</v>
      </c>
      <c r="K35">
        <v>88175</v>
      </c>
      <c r="L35">
        <v>80417</v>
      </c>
      <c r="M35">
        <v>138449437.34379315</v>
      </c>
      <c r="N35">
        <f t="shared" si="1"/>
        <v>1233.7242612656592</v>
      </c>
      <c r="P35">
        <v>171.734</v>
      </c>
      <c r="Q35">
        <f t="shared" si="2"/>
        <v>1240.4095191340916</v>
      </c>
      <c r="S35">
        <v>171.734</v>
      </c>
      <c r="T35" s="3">
        <f t="shared" si="4"/>
        <v>1240.4095191340916</v>
      </c>
      <c r="V35" s="2">
        <f t="shared" si="5"/>
        <v>1.0359023949511714</v>
      </c>
      <c r="W35" s="2">
        <f t="shared" si="6"/>
        <v>1.0415157032520643</v>
      </c>
      <c r="X35" s="2"/>
      <c r="Y35">
        <v>1977</v>
      </c>
      <c r="Z35">
        <v>177904680176.82367</v>
      </c>
      <c r="AA35">
        <v>171.734</v>
      </c>
      <c r="AB35">
        <f t="shared" si="7"/>
        <v>170808.42980961737</v>
      </c>
      <c r="AD35" t="s">
        <v>386</v>
      </c>
      <c r="AE35">
        <v>38950717779.0376</v>
      </c>
      <c r="AF35">
        <v>1991</v>
      </c>
      <c r="AG35">
        <v>57074967191.5459</v>
      </c>
      <c r="AH35" s="1">
        <f t="shared" si="0"/>
        <v>228.2998687661836</v>
      </c>
      <c r="AI35">
        <v>215.81</v>
      </c>
      <c r="AK35">
        <v>114280528.39765128</v>
      </c>
      <c r="AN35">
        <v>158081672.83333334</v>
      </c>
      <c r="AO35">
        <v>1988</v>
      </c>
    </row>
    <row r="36" spans="1:41" ht="12.75">
      <c r="A36">
        <v>1978</v>
      </c>
      <c r="B36" s="1">
        <v>163054</v>
      </c>
      <c r="C36" s="1">
        <v>92638</v>
      </c>
      <c r="D36" s="1">
        <v>84520</v>
      </c>
      <c r="E36">
        <v>140730304.7474778</v>
      </c>
      <c r="F36">
        <f t="shared" si="3"/>
        <v>1269.9116608956974</v>
      </c>
      <c r="G36">
        <v>1322.0176441620154</v>
      </c>
      <c r="I36">
        <v>1978</v>
      </c>
      <c r="J36">
        <v>163054</v>
      </c>
      <c r="K36">
        <v>92638</v>
      </c>
      <c r="L36">
        <v>84520</v>
      </c>
      <c r="M36">
        <v>140730304.7474778</v>
      </c>
      <c r="N36">
        <f t="shared" si="1"/>
        <v>1269.9116608956974</v>
      </c>
      <c r="P36">
        <v>179.788</v>
      </c>
      <c r="Q36">
        <f t="shared" si="2"/>
        <v>1277.5357825210865</v>
      </c>
      <c r="S36">
        <v>179.788</v>
      </c>
      <c r="T36" s="3">
        <f t="shared" si="4"/>
        <v>1277.5357825210865</v>
      </c>
      <c r="V36" s="2">
        <f t="shared" si="5"/>
        <v>1.0348184859081977</v>
      </c>
      <c r="W36" s="2">
        <f t="shared" si="6"/>
        <v>1.041031187342249</v>
      </c>
      <c r="X36" s="2"/>
      <c r="Y36">
        <v>1978</v>
      </c>
      <c r="Z36">
        <v>186055060296.6761</v>
      </c>
      <c r="AA36">
        <v>179.788</v>
      </c>
      <c r="AB36">
        <f t="shared" si="7"/>
        <v>178715.0550402272</v>
      </c>
      <c r="AD36" t="s">
        <v>387</v>
      </c>
      <c r="AE36">
        <v>38612850802.522804</v>
      </c>
      <c r="AF36">
        <v>1992</v>
      </c>
      <c r="AG36">
        <v>57297358850.76847</v>
      </c>
      <c r="AH36" s="1">
        <f t="shared" si="0"/>
        <v>229.18943540307387</v>
      </c>
      <c r="AI36">
        <v>216.143</v>
      </c>
      <c r="AK36">
        <v>114733880.96976806</v>
      </c>
      <c r="AN36">
        <v>159284014.66666666</v>
      </c>
      <c r="AO36">
        <v>1989</v>
      </c>
    </row>
    <row r="37" spans="1:41" ht="12.75">
      <c r="A37">
        <v>1979</v>
      </c>
      <c r="B37" s="1">
        <v>168335</v>
      </c>
      <c r="C37" s="1">
        <v>95726</v>
      </c>
      <c r="D37" s="1">
        <v>87310</v>
      </c>
      <c r="E37">
        <v>143060295.1169865</v>
      </c>
      <c r="F37">
        <f t="shared" si="3"/>
        <v>1290.0936286111764</v>
      </c>
      <c r="G37">
        <v>1336.2442863601766</v>
      </c>
      <c r="I37">
        <v>1979</v>
      </c>
      <c r="J37">
        <v>168335</v>
      </c>
      <c r="K37">
        <v>95726</v>
      </c>
      <c r="L37">
        <v>87310</v>
      </c>
      <c r="M37">
        <v>143060295.1169865</v>
      </c>
      <c r="N37">
        <f t="shared" si="1"/>
        <v>1290.0936286111764</v>
      </c>
      <c r="P37">
        <v>184.612</v>
      </c>
      <c r="Q37">
        <f t="shared" si="2"/>
        <v>1290.4488967329116</v>
      </c>
      <c r="S37">
        <v>184.611</v>
      </c>
      <c r="T37" s="3">
        <f t="shared" si="4"/>
        <v>1290.4419066732366</v>
      </c>
      <c r="V37" s="2">
        <f t="shared" si="5"/>
        <v>1.035493561895412</v>
      </c>
      <c r="W37" s="2">
        <f t="shared" si="6"/>
        <v>1.0357731072578684</v>
      </c>
      <c r="X37" s="2"/>
      <c r="Y37">
        <v>1979</v>
      </c>
      <c r="Z37">
        <v>191165340392.52948</v>
      </c>
      <c r="AA37">
        <v>184.611</v>
      </c>
      <c r="AB37">
        <f t="shared" si="7"/>
        <v>184561.1752376589</v>
      </c>
      <c r="AD37" t="s">
        <v>388</v>
      </c>
      <c r="AE37">
        <v>39135218015.01684</v>
      </c>
      <c r="AF37">
        <v>1993</v>
      </c>
      <c r="AG37">
        <v>58542245154.50691</v>
      </c>
      <c r="AH37" s="1">
        <f t="shared" si="0"/>
        <v>234.16898061802766</v>
      </c>
      <c r="AI37">
        <v>221.338</v>
      </c>
      <c r="AK37">
        <v>115342566.87521821</v>
      </c>
      <c r="AN37">
        <v>161482550.875</v>
      </c>
      <c r="AO37">
        <v>1990</v>
      </c>
    </row>
    <row r="38" spans="1:41" ht="12.75">
      <c r="A38">
        <v>1980</v>
      </c>
      <c r="B38" s="1">
        <v>167061</v>
      </c>
      <c r="C38" s="1">
        <v>95889</v>
      </c>
      <c r="D38" s="1">
        <v>87231</v>
      </c>
      <c r="E38">
        <v>145372896.18030098</v>
      </c>
      <c r="F38">
        <f t="shared" si="3"/>
        <v>1263.2507719768585</v>
      </c>
      <c r="G38">
        <v>1301.1256184872407</v>
      </c>
      <c r="I38">
        <v>1980</v>
      </c>
      <c r="J38">
        <v>167061</v>
      </c>
      <c r="K38">
        <v>95889</v>
      </c>
      <c r="L38">
        <v>87231</v>
      </c>
      <c r="M38">
        <v>145372896.18030098</v>
      </c>
      <c r="N38">
        <f t="shared" si="1"/>
        <v>1263.2507719768585</v>
      </c>
      <c r="P38">
        <v>184.126</v>
      </c>
      <c r="Q38">
        <f t="shared" si="2"/>
        <v>1266.577228891656</v>
      </c>
      <c r="S38">
        <v>184.125</v>
      </c>
      <c r="T38" s="3">
        <f t="shared" si="4"/>
        <v>1266.5703500302843</v>
      </c>
      <c r="V38" s="2">
        <f t="shared" si="5"/>
        <v>1.0272825496476607</v>
      </c>
      <c r="W38" s="2">
        <f t="shared" si="6"/>
        <v>1.0299820489728353</v>
      </c>
      <c r="X38" s="2"/>
      <c r="Y38">
        <v>1980</v>
      </c>
      <c r="Z38">
        <v>189145125416.62408</v>
      </c>
      <c r="AA38">
        <v>184.125</v>
      </c>
      <c r="AB38">
        <f t="shared" si="7"/>
        <v>183642.42332427693</v>
      </c>
      <c r="AD38" t="s">
        <v>389</v>
      </c>
      <c r="AE38">
        <v>39405788996.65801</v>
      </c>
      <c r="AF38">
        <v>1994</v>
      </c>
      <c r="AG38">
        <v>60347841941.74105</v>
      </c>
      <c r="AH38" s="1">
        <f t="shared" si="0"/>
        <v>241.3913677669642</v>
      </c>
      <c r="AI38">
        <v>228.111</v>
      </c>
      <c r="AK38">
        <v>115904252.78066832</v>
      </c>
      <c r="AL38">
        <v>115065307.25582647</v>
      </c>
      <c r="AN38">
        <v>162699049.2083333</v>
      </c>
      <c r="AO38">
        <v>1991</v>
      </c>
    </row>
    <row r="39" spans="1:41" ht="12.75">
      <c r="A39">
        <v>1981</v>
      </c>
      <c r="B39" s="1">
        <v>167650</v>
      </c>
      <c r="C39" s="1">
        <v>96747</v>
      </c>
      <c r="D39" s="1">
        <v>87994</v>
      </c>
      <c r="E39">
        <v>147272473.04682356</v>
      </c>
      <c r="F39">
        <f t="shared" si="3"/>
        <v>1251.6025085093158</v>
      </c>
      <c r="G39">
        <v>1296.4001437766487</v>
      </c>
      <c r="I39">
        <v>1981</v>
      </c>
      <c r="J39">
        <v>167650</v>
      </c>
      <c r="K39">
        <v>96747</v>
      </c>
      <c r="L39">
        <v>87994</v>
      </c>
      <c r="M39">
        <v>147272473.04682356</v>
      </c>
      <c r="N39">
        <f t="shared" si="1"/>
        <v>1251.6025085093158</v>
      </c>
      <c r="P39">
        <v>184.473</v>
      </c>
      <c r="Q39">
        <f t="shared" si="2"/>
        <v>1252.5966067083627</v>
      </c>
      <c r="S39">
        <v>184.472</v>
      </c>
      <c r="T39" s="3">
        <f t="shared" si="4"/>
        <v>1252.5898165731846</v>
      </c>
      <c r="V39" s="2">
        <f t="shared" si="5"/>
        <v>1.034975797043696</v>
      </c>
      <c r="W39" s="2">
        <f t="shared" si="6"/>
        <v>1.035792222341171</v>
      </c>
      <c r="X39" s="2"/>
      <c r="Y39">
        <v>1981</v>
      </c>
      <c r="Z39">
        <v>190920280738.55435</v>
      </c>
      <c r="AA39">
        <v>184.472</v>
      </c>
      <c r="AB39">
        <f t="shared" si="7"/>
        <v>184326.596699775</v>
      </c>
      <c r="AD39" t="s">
        <v>390</v>
      </c>
      <c r="AE39">
        <v>39530927003.39646</v>
      </c>
      <c r="AF39">
        <v>1995</v>
      </c>
      <c r="AG39">
        <v>61325824836.38527</v>
      </c>
      <c r="AH39" s="1">
        <f t="shared" si="0"/>
        <v>245.30329934554106</v>
      </c>
      <c r="AI39">
        <v>233.67</v>
      </c>
      <c r="AK39">
        <v>116362939.99227911</v>
      </c>
      <c r="AN39">
        <v>163956041.0833333</v>
      </c>
      <c r="AO39">
        <v>1992</v>
      </c>
    </row>
    <row r="40" spans="1:41" ht="12.75">
      <c r="A40">
        <v>1982</v>
      </c>
      <c r="B40" s="1">
        <v>164379</v>
      </c>
      <c r="C40" s="1">
        <v>95138</v>
      </c>
      <c r="D40" s="1">
        <v>86215</v>
      </c>
      <c r="E40">
        <v>148918501.34528553</v>
      </c>
      <c r="F40">
        <f t="shared" si="3"/>
        <v>1218.0605058506726</v>
      </c>
      <c r="G40">
        <v>1258.2138916241709</v>
      </c>
      <c r="I40">
        <v>1982</v>
      </c>
      <c r="J40">
        <v>164379</v>
      </c>
      <c r="K40">
        <v>95138</v>
      </c>
      <c r="L40">
        <v>86215</v>
      </c>
      <c r="M40">
        <v>148918501.34528553</v>
      </c>
      <c r="N40">
        <f t="shared" si="1"/>
        <v>1218.0605058506726</v>
      </c>
      <c r="P40">
        <v>181.73</v>
      </c>
      <c r="Q40">
        <f t="shared" si="2"/>
        <v>1220.3319154994517</v>
      </c>
      <c r="S40">
        <v>181.729</v>
      </c>
      <c r="T40" s="3">
        <f t="shared" si="4"/>
        <v>1220.3252004171018</v>
      </c>
      <c r="V40" s="2">
        <f t="shared" si="5"/>
        <v>1.0310480281765213</v>
      </c>
      <c r="W40" s="2">
        <f t="shared" si="6"/>
        <v>1.0329650174031837</v>
      </c>
      <c r="X40" s="2"/>
      <c r="Y40">
        <v>1982</v>
      </c>
      <c r="Z40">
        <v>187367873557.09216</v>
      </c>
      <c r="AA40">
        <v>181.729</v>
      </c>
      <c r="AB40">
        <f t="shared" si="7"/>
        <v>181391.74507916256</v>
      </c>
      <c r="AD40" t="s">
        <v>391</v>
      </c>
      <c r="AE40">
        <v>39553665816.03717</v>
      </c>
      <c r="AF40">
        <v>1996</v>
      </c>
      <c r="AG40">
        <v>62503991417.88315</v>
      </c>
      <c r="AH40" s="1">
        <f t="shared" si="0"/>
        <v>250.0159656715326</v>
      </c>
      <c r="AI40">
        <v>236.643</v>
      </c>
      <c r="AK40">
        <v>116757293.87055656</v>
      </c>
      <c r="AN40">
        <v>165414714.08333334</v>
      </c>
      <c r="AO40">
        <v>1993</v>
      </c>
    </row>
    <row r="41" spans="1:41" ht="12.75">
      <c r="A41">
        <v>1983</v>
      </c>
      <c r="B41" s="1">
        <v>166500</v>
      </c>
      <c r="C41" s="1">
        <v>95986</v>
      </c>
      <c r="D41" s="1">
        <v>86773</v>
      </c>
      <c r="E41">
        <v>150362729.8835096</v>
      </c>
      <c r="F41">
        <f t="shared" si="3"/>
        <v>1224.890643463736</v>
      </c>
      <c r="G41">
        <v>1274.4438420923866</v>
      </c>
      <c r="I41">
        <v>1983</v>
      </c>
      <c r="J41">
        <v>166500</v>
      </c>
      <c r="K41">
        <v>95986</v>
      </c>
      <c r="L41">
        <v>86773</v>
      </c>
      <c r="M41">
        <v>150362729.8835096</v>
      </c>
      <c r="N41">
        <f t="shared" si="1"/>
        <v>1224.890643463736</v>
      </c>
      <c r="P41">
        <v>184.976</v>
      </c>
      <c r="Q41">
        <f t="shared" si="2"/>
        <v>1230.1984683525386</v>
      </c>
      <c r="S41">
        <v>184.975</v>
      </c>
      <c r="T41" s="3">
        <f t="shared" si="4"/>
        <v>1230.1918177683094</v>
      </c>
      <c r="V41" s="2">
        <f t="shared" si="5"/>
        <v>1.0359716457912675</v>
      </c>
      <c r="W41" s="2">
        <f t="shared" si="6"/>
        <v>1.0404552021791305</v>
      </c>
      <c r="X41" s="2"/>
      <c r="Y41">
        <v>1983</v>
      </c>
      <c r="Z41">
        <v>191637650838.2364</v>
      </c>
      <c r="AA41">
        <v>184.975</v>
      </c>
      <c r="AB41">
        <f t="shared" si="7"/>
        <v>184177.90095997602</v>
      </c>
      <c r="AD41" t="s">
        <v>392</v>
      </c>
      <c r="AE41">
        <v>39711692623.066635</v>
      </c>
      <c r="AF41">
        <v>1997</v>
      </c>
      <c r="AG41">
        <v>64092816345.74165</v>
      </c>
      <c r="AH41" s="1">
        <f t="shared" si="0"/>
        <v>256.3712653829666</v>
      </c>
      <c r="AI41">
        <v>243.601</v>
      </c>
      <c r="AK41">
        <v>117243981.08216733</v>
      </c>
      <c r="AN41">
        <v>167227344.875</v>
      </c>
      <c r="AO41">
        <v>1994</v>
      </c>
    </row>
    <row r="42" spans="1:41" ht="12.75">
      <c r="A42">
        <v>1984</v>
      </c>
      <c r="B42" s="1">
        <v>174884</v>
      </c>
      <c r="C42" s="1">
        <v>100614</v>
      </c>
      <c r="D42" s="1">
        <v>91202</v>
      </c>
      <c r="E42">
        <v>152010520.6666667</v>
      </c>
      <c r="F42">
        <f t="shared" si="3"/>
        <v>1269.201230150037</v>
      </c>
      <c r="G42">
        <v>1328.2361371956936</v>
      </c>
      <c r="I42">
        <v>1984</v>
      </c>
      <c r="J42">
        <v>174884</v>
      </c>
      <c r="K42">
        <v>100614</v>
      </c>
      <c r="L42">
        <v>91202</v>
      </c>
      <c r="M42">
        <v>152010520.6666667</v>
      </c>
      <c r="N42">
        <f t="shared" si="1"/>
        <v>1269.201230150037</v>
      </c>
      <c r="P42">
        <v>194.283</v>
      </c>
      <c r="Q42">
        <f t="shared" si="2"/>
        <v>1278.0891687492453</v>
      </c>
      <c r="S42">
        <v>194.282</v>
      </c>
      <c r="T42" s="3">
        <f t="shared" si="4"/>
        <v>1278.0825902572067</v>
      </c>
      <c r="V42" s="2">
        <f t="shared" si="5"/>
        <v>1.0392412409971048</v>
      </c>
      <c r="W42" s="2">
        <f t="shared" si="6"/>
        <v>1.0465134335228132</v>
      </c>
      <c r="X42" s="2"/>
      <c r="Y42">
        <v>1984</v>
      </c>
      <c r="Z42">
        <v>201909774893.7362</v>
      </c>
      <c r="AA42">
        <v>194.282</v>
      </c>
      <c r="AB42">
        <f t="shared" si="7"/>
        <v>192931.93982588098</v>
      </c>
      <c r="AD42" t="s">
        <v>393</v>
      </c>
      <c r="AE42">
        <v>39960954718.73548</v>
      </c>
      <c r="AF42">
        <v>1998</v>
      </c>
      <c r="AG42">
        <v>65097053584.14706</v>
      </c>
      <c r="AH42" s="1">
        <f t="shared" si="0"/>
        <v>260.38821433658825</v>
      </c>
      <c r="AI42">
        <v>249.037</v>
      </c>
      <c r="AK42">
        <v>117823001.62711143</v>
      </c>
      <c r="AL42">
        <v>117046804.14302862</v>
      </c>
      <c r="AN42">
        <v>168675907.0833333</v>
      </c>
      <c r="AO42">
        <v>1995</v>
      </c>
    </row>
    <row r="43" spans="1:41" ht="12.75">
      <c r="A43">
        <v>1985</v>
      </c>
      <c r="B43" s="1">
        <v>179215</v>
      </c>
      <c r="C43" s="1">
        <v>103024</v>
      </c>
      <c r="D43" s="1">
        <v>93697</v>
      </c>
      <c r="E43">
        <v>153293620.54166666</v>
      </c>
      <c r="F43">
        <f t="shared" si="3"/>
        <v>1285.473111488754</v>
      </c>
      <c r="G43">
        <v>1353.1073269197632</v>
      </c>
      <c r="I43">
        <v>1985</v>
      </c>
      <c r="J43">
        <v>179215</v>
      </c>
      <c r="K43">
        <v>103024</v>
      </c>
      <c r="L43">
        <v>93697</v>
      </c>
      <c r="M43">
        <v>153293620.54166666</v>
      </c>
      <c r="N43">
        <f t="shared" si="1"/>
        <v>1285.473111488754</v>
      </c>
      <c r="P43">
        <v>198.7</v>
      </c>
      <c r="Q43">
        <f t="shared" si="2"/>
        <v>1296.2052778053567</v>
      </c>
      <c r="S43">
        <v>198.699</v>
      </c>
      <c r="T43" s="3">
        <f t="shared" si="4"/>
        <v>1296.1987543766816</v>
      </c>
      <c r="V43" s="2">
        <f t="shared" si="5"/>
        <v>1.0439042024619503</v>
      </c>
      <c r="W43" s="2">
        <f t="shared" si="6"/>
        <v>1.052614259159944</v>
      </c>
      <c r="X43" s="2"/>
      <c r="Y43">
        <v>1985</v>
      </c>
      <c r="Z43">
        <v>207424886895.48822</v>
      </c>
      <c r="AA43">
        <v>198.699</v>
      </c>
      <c r="AB43">
        <f t="shared" si="7"/>
        <v>197054.82736907262</v>
      </c>
      <c r="AD43" t="s">
        <v>394</v>
      </c>
      <c r="AE43">
        <v>40409967218.288994</v>
      </c>
      <c r="AF43">
        <v>1999</v>
      </c>
      <c r="AG43">
        <v>66313715700.96626</v>
      </c>
      <c r="AH43" s="1">
        <f t="shared" si="0"/>
        <v>265.254862803865</v>
      </c>
      <c r="AI43">
        <v>254.162</v>
      </c>
      <c r="AK43">
        <v>118333500.55026585</v>
      </c>
      <c r="AN43">
        <v>170280118.58333334</v>
      </c>
      <c r="AO43">
        <v>1996</v>
      </c>
    </row>
    <row r="44" spans="1:41" ht="12.75">
      <c r="A44">
        <v>1986</v>
      </c>
      <c r="B44" s="1">
        <v>181150</v>
      </c>
      <c r="C44" s="1">
        <v>104774</v>
      </c>
      <c r="D44" s="1">
        <v>95405</v>
      </c>
      <c r="E44">
        <v>155154957</v>
      </c>
      <c r="F44">
        <f t="shared" si="3"/>
        <v>1282.1979307639197</v>
      </c>
      <c r="G44">
        <v>1372.3558173571955</v>
      </c>
      <c r="I44">
        <v>1986</v>
      </c>
      <c r="J44">
        <v>181150</v>
      </c>
      <c r="K44">
        <v>104774</v>
      </c>
      <c r="L44">
        <v>95405</v>
      </c>
      <c r="M44">
        <v>155154957</v>
      </c>
      <c r="N44">
        <f t="shared" si="1"/>
        <v>1282.1979307639197</v>
      </c>
      <c r="P44">
        <v>200.872</v>
      </c>
      <c r="Q44">
        <f t="shared" si="2"/>
        <v>1294.6540921667104</v>
      </c>
      <c r="S44">
        <v>200.871</v>
      </c>
      <c r="T44" s="3">
        <f t="shared" si="4"/>
        <v>1294.647646997189</v>
      </c>
      <c r="V44" s="2">
        <f t="shared" si="5"/>
        <v>1.060022640554164</v>
      </c>
      <c r="W44" s="2">
        <f t="shared" si="6"/>
        <v>1.0703151084790479</v>
      </c>
      <c r="X44" s="2"/>
      <c r="Y44">
        <v>1986</v>
      </c>
      <c r="Z44">
        <v>212930018894.17194</v>
      </c>
      <c r="AA44">
        <v>200.871</v>
      </c>
      <c r="AB44">
        <f t="shared" si="7"/>
        <v>198939.36481316492</v>
      </c>
      <c r="AD44" t="s">
        <v>395</v>
      </c>
      <c r="AE44">
        <v>40209663805.15754</v>
      </c>
      <c r="AF44">
        <v>2000</v>
      </c>
      <c r="AG44">
        <v>67283132481.22044</v>
      </c>
      <c r="AH44" s="1">
        <f t="shared" si="0"/>
        <v>269.1325299248818</v>
      </c>
      <c r="AI44">
        <v>257.224</v>
      </c>
      <c r="AK44">
        <v>118792332.80675359</v>
      </c>
      <c r="AN44">
        <v>172576622</v>
      </c>
      <c r="AO44">
        <v>1997</v>
      </c>
    </row>
    <row r="45" spans="1:41" ht="12.75">
      <c r="A45">
        <v>1987</v>
      </c>
      <c r="B45" s="1">
        <v>186572</v>
      </c>
      <c r="C45" s="1">
        <v>107828</v>
      </c>
      <c r="D45" s="1">
        <v>98163</v>
      </c>
      <c r="E45">
        <v>156777177.625</v>
      </c>
      <c r="F45">
        <f t="shared" si="3"/>
        <v>1307.215993301957</v>
      </c>
      <c r="G45">
        <v>1397.9106951504837</v>
      </c>
      <c r="I45">
        <v>1987</v>
      </c>
      <c r="J45">
        <v>186572</v>
      </c>
      <c r="K45">
        <v>107828</v>
      </c>
      <c r="L45">
        <v>98163</v>
      </c>
      <c r="M45">
        <v>156777177.625</v>
      </c>
      <c r="N45">
        <f t="shared" si="1"/>
        <v>1307.215993301957</v>
      </c>
      <c r="P45">
        <v>206.168</v>
      </c>
      <c r="Q45">
        <f t="shared" si="2"/>
        <v>1315.038343738649</v>
      </c>
      <c r="S45">
        <v>206.167</v>
      </c>
      <c r="T45" s="3">
        <f t="shared" si="4"/>
        <v>1315.0319652592357</v>
      </c>
      <c r="V45" s="2">
        <f t="shared" si="5"/>
        <v>1.063024118105684</v>
      </c>
      <c r="W45" s="2">
        <f t="shared" si="6"/>
        <v>1.0693800430175557</v>
      </c>
      <c r="X45" s="2"/>
      <c r="Y45">
        <v>1987</v>
      </c>
      <c r="Z45">
        <v>219163959026.62616</v>
      </c>
      <c r="AA45">
        <v>206.167</v>
      </c>
      <c r="AB45">
        <f t="shared" si="7"/>
        <v>204941.63397614172</v>
      </c>
      <c r="AD45" t="s">
        <v>396</v>
      </c>
      <c r="AE45">
        <v>40400351445.411156</v>
      </c>
      <c r="AF45">
        <v>2001</v>
      </c>
      <c r="AG45">
        <v>66569860570.034615</v>
      </c>
      <c r="AH45" s="1">
        <f t="shared" si="0"/>
        <v>266.2794422801385</v>
      </c>
      <c r="AI45">
        <v>254.213</v>
      </c>
      <c r="AK45">
        <v>119281498.39657465</v>
      </c>
      <c r="AN45">
        <v>174440312.8333333</v>
      </c>
      <c r="AO45">
        <v>1998</v>
      </c>
    </row>
    <row r="46" spans="1:41" ht="12.75">
      <c r="A46">
        <v>1988</v>
      </c>
      <c r="B46" s="1">
        <v>191466</v>
      </c>
      <c r="C46" s="1">
        <v>110995</v>
      </c>
      <c r="D46" s="1">
        <v>101039</v>
      </c>
      <c r="E46">
        <v>158081672.83333334</v>
      </c>
      <c r="F46">
        <f t="shared" si="3"/>
        <v>1330.5295293406236</v>
      </c>
      <c r="G46">
        <v>1425.8105371764866</v>
      </c>
      <c r="I46">
        <v>1988</v>
      </c>
      <c r="J46">
        <v>191466</v>
      </c>
      <c r="K46">
        <v>110995</v>
      </c>
      <c r="L46">
        <v>101039</v>
      </c>
      <c r="M46">
        <v>158081672.83333334</v>
      </c>
      <c r="N46">
        <f t="shared" si="1"/>
        <v>1330.5295293406236</v>
      </c>
      <c r="P46">
        <v>212.31</v>
      </c>
      <c r="Q46">
        <f t="shared" si="2"/>
        <v>1343.0399374875035</v>
      </c>
      <c r="S46">
        <v>212.309</v>
      </c>
      <c r="T46" s="3">
        <f t="shared" si="4"/>
        <v>1343.0336116435137</v>
      </c>
      <c r="V46" s="2">
        <f t="shared" si="5"/>
        <v>1.0616342918117112</v>
      </c>
      <c r="W46" s="2">
        <f t="shared" si="6"/>
        <v>1.0716113440060828</v>
      </c>
      <c r="X46" s="2"/>
      <c r="Y46">
        <v>1988</v>
      </c>
      <c r="Z46">
        <v>225396739172.64984</v>
      </c>
      <c r="AA46">
        <v>212.309</v>
      </c>
      <c r="AB46">
        <f t="shared" si="7"/>
        <v>210332.33375231345</v>
      </c>
      <c r="AD46" t="s">
        <v>397</v>
      </c>
      <c r="AE46">
        <v>40511219323.890045</v>
      </c>
      <c r="AF46">
        <v>2002</v>
      </c>
      <c r="AG46">
        <v>66149325349.573944</v>
      </c>
      <c r="AH46" s="1">
        <f t="shared" si="0"/>
        <v>264.59730139829577</v>
      </c>
      <c r="AI46">
        <v>250.89</v>
      </c>
      <c r="AK46">
        <v>119847663.98639572</v>
      </c>
      <c r="AL46">
        <v>119063748.93499744</v>
      </c>
      <c r="AN46">
        <v>176707167.29166666</v>
      </c>
      <c r="AO46">
        <v>1999</v>
      </c>
    </row>
    <row r="47" spans="1:41" ht="12.75">
      <c r="A47">
        <v>1989</v>
      </c>
      <c r="B47" s="1">
        <v>196933</v>
      </c>
      <c r="C47" s="1">
        <v>113790</v>
      </c>
      <c r="D47" s="1">
        <v>103720</v>
      </c>
      <c r="E47">
        <v>159284014.66666666</v>
      </c>
      <c r="F47">
        <f t="shared" si="3"/>
        <v>1356.400348959372</v>
      </c>
      <c r="G47">
        <v>1442.9560982969715</v>
      </c>
      <c r="I47">
        <v>1989</v>
      </c>
      <c r="J47">
        <v>196933</v>
      </c>
      <c r="K47">
        <v>113790</v>
      </c>
      <c r="L47">
        <v>103720</v>
      </c>
      <c r="M47">
        <v>159284014.66666666</v>
      </c>
      <c r="N47">
        <f t="shared" si="1"/>
        <v>1356.400348959372</v>
      </c>
      <c r="P47">
        <v>218.22</v>
      </c>
      <c r="Q47">
        <f t="shared" si="2"/>
        <v>1370.0056496985499</v>
      </c>
      <c r="S47">
        <v>218.219</v>
      </c>
      <c r="T47" s="3">
        <f t="shared" si="4"/>
        <v>1369.9993716046552</v>
      </c>
      <c r="V47" s="2">
        <f t="shared" si="5"/>
        <v>1.0532531096031552</v>
      </c>
      <c r="W47" s="2">
        <f t="shared" si="6"/>
        <v>1.0638128332862824</v>
      </c>
      <c r="X47" s="2"/>
      <c r="Y47">
        <v>1989</v>
      </c>
      <c r="Z47">
        <v>229840742520.97925</v>
      </c>
      <c r="AA47">
        <v>218.219</v>
      </c>
      <c r="AB47">
        <f t="shared" si="7"/>
        <v>216052.8930775164</v>
      </c>
      <c r="AD47" t="s">
        <v>398</v>
      </c>
      <c r="AE47">
        <v>40328656209.0472</v>
      </c>
      <c r="AF47">
        <v>2003</v>
      </c>
      <c r="AG47">
        <v>67381111793.05561</v>
      </c>
      <c r="AH47" s="1">
        <f t="shared" si="0"/>
        <v>269.52444717222244</v>
      </c>
      <c r="AI47">
        <v>249.721</v>
      </c>
      <c r="AK47">
        <v>120332074.76000501</v>
      </c>
      <c r="AN47">
        <v>181254849.875</v>
      </c>
      <c r="AO47">
        <v>2000</v>
      </c>
    </row>
    <row r="48" spans="1:41" ht="12.75">
      <c r="A48">
        <v>1990</v>
      </c>
      <c r="B48" s="1">
        <v>198053</v>
      </c>
      <c r="C48" s="1">
        <v>114997</v>
      </c>
      <c r="D48" s="1">
        <v>104865</v>
      </c>
      <c r="E48">
        <v>161482550.875</v>
      </c>
      <c r="F48">
        <f t="shared" si="3"/>
        <v>1344.967449128776</v>
      </c>
      <c r="G48">
        <v>1430.3461243419133</v>
      </c>
      <c r="I48">
        <v>1990</v>
      </c>
      <c r="J48">
        <v>198053</v>
      </c>
      <c r="K48">
        <v>114997</v>
      </c>
      <c r="L48">
        <v>104865</v>
      </c>
      <c r="M48">
        <v>161482550.875</v>
      </c>
      <c r="N48">
        <f t="shared" si="1"/>
        <v>1344.967449128776</v>
      </c>
      <c r="P48">
        <v>218.763</v>
      </c>
      <c r="Q48">
        <f t="shared" si="2"/>
        <v>1354.7160285406903</v>
      </c>
      <c r="S48">
        <v>218.762</v>
      </c>
      <c r="T48" s="3">
        <f t="shared" si="4"/>
        <v>1354.70983592115</v>
      </c>
      <c r="V48" s="2">
        <f t="shared" si="5"/>
        <v>1.0558320951211915</v>
      </c>
      <c r="W48" s="2">
        <f t="shared" si="6"/>
        <v>1.0634801052385636</v>
      </c>
      <c r="X48" s="2"/>
      <c r="Y48">
        <v>1990</v>
      </c>
      <c r="Z48">
        <v>230973736024.05893</v>
      </c>
      <c r="AA48">
        <v>218.762</v>
      </c>
      <c r="AB48">
        <f t="shared" si="7"/>
        <v>217188.77452915654</v>
      </c>
      <c r="AD48" t="s">
        <v>399</v>
      </c>
      <c r="AE48">
        <v>40215522469.624275</v>
      </c>
      <c r="AF48">
        <v>2004</v>
      </c>
      <c r="AG48">
        <v>68272776169.44208</v>
      </c>
      <c r="AH48" s="1">
        <f t="shared" si="0"/>
        <v>273.0911046777683</v>
      </c>
      <c r="AI48">
        <v>252.664</v>
      </c>
      <c r="AK48">
        <v>120840485.53361431</v>
      </c>
      <c r="AN48">
        <v>183551824.24999997</v>
      </c>
      <c r="AO48">
        <v>2001</v>
      </c>
    </row>
    <row r="49" spans="1:41" ht="12.75">
      <c r="A49">
        <v>1991</v>
      </c>
      <c r="B49" s="1">
        <v>193610</v>
      </c>
      <c r="C49" s="1">
        <v>113679</v>
      </c>
      <c r="D49" s="1">
        <v>103306</v>
      </c>
      <c r="E49">
        <v>162699049.2083333</v>
      </c>
      <c r="F49">
        <f t="shared" si="3"/>
        <v>1309.4757751253258</v>
      </c>
      <c r="G49">
        <v>1403.2094564907907</v>
      </c>
      <c r="I49">
        <v>1991</v>
      </c>
      <c r="J49">
        <v>193610</v>
      </c>
      <c r="K49">
        <v>113679</v>
      </c>
      <c r="L49">
        <v>103306</v>
      </c>
      <c r="M49">
        <v>162699049.2083333</v>
      </c>
      <c r="N49">
        <f t="shared" si="1"/>
        <v>1309.4757751253258</v>
      </c>
      <c r="P49">
        <v>215.812</v>
      </c>
      <c r="Q49">
        <f t="shared" si="2"/>
        <v>1326.4490545587423</v>
      </c>
      <c r="S49">
        <v>215.81</v>
      </c>
      <c r="T49" s="3">
        <f t="shared" si="4"/>
        <v>1326.4367619239067</v>
      </c>
      <c r="V49" s="2">
        <f t="shared" si="5"/>
        <v>1.0578788953764597</v>
      </c>
      <c r="W49" s="2">
        <f t="shared" si="6"/>
        <v>1.0715810732401627</v>
      </c>
      <c r="X49" s="2"/>
      <c r="Y49">
        <v>1991</v>
      </c>
      <c r="Z49">
        <v>228299865341.95624</v>
      </c>
      <c r="AA49">
        <v>215.81</v>
      </c>
      <c r="AB49">
        <f t="shared" si="7"/>
        <v>213050.46357423576</v>
      </c>
      <c r="AD49" t="s">
        <v>400</v>
      </c>
      <c r="AE49">
        <v>39724100092.72347</v>
      </c>
      <c r="AK49">
        <v>121401229.64055696</v>
      </c>
      <c r="AN49">
        <v>185839023.0833333</v>
      </c>
      <c r="AO49">
        <v>2002</v>
      </c>
    </row>
    <row r="50" spans="1:41" ht="12.75">
      <c r="A50">
        <v>1992</v>
      </c>
      <c r="B50" s="1">
        <v>194252</v>
      </c>
      <c r="C50" s="1">
        <v>113434</v>
      </c>
      <c r="D50" s="1">
        <v>103394</v>
      </c>
      <c r="E50">
        <v>163956041.0833333</v>
      </c>
      <c r="F50">
        <f t="shared" si="3"/>
        <v>1299.8282913446762</v>
      </c>
      <c r="G50">
        <v>1397.87236266834</v>
      </c>
      <c r="I50">
        <v>1992</v>
      </c>
      <c r="J50">
        <v>194252</v>
      </c>
      <c r="K50">
        <v>113434</v>
      </c>
      <c r="L50">
        <v>103394</v>
      </c>
      <c r="M50">
        <v>163956041.0833333</v>
      </c>
      <c r="N50">
        <f t="shared" si="1"/>
        <v>1299.8282913446762</v>
      </c>
      <c r="P50">
        <v>216.144</v>
      </c>
      <c r="Q50">
        <f t="shared" si="2"/>
        <v>1318.304580739061</v>
      </c>
      <c r="S50">
        <v>216.143</v>
      </c>
      <c r="T50" s="3">
        <f t="shared" si="4"/>
        <v>1318.2984815432437</v>
      </c>
      <c r="V50" s="2">
        <f t="shared" si="5"/>
        <v>1.0603610504291445</v>
      </c>
      <c r="W50" s="2">
        <f t="shared" si="6"/>
        <v>1.0754284792664706</v>
      </c>
      <c r="X50" s="2"/>
      <c r="Y50">
        <v>1992</v>
      </c>
      <c r="Z50">
        <v>229189430076.04126</v>
      </c>
      <c r="AA50">
        <v>216.143</v>
      </c>
      <c r="AB50">
        <f t="shared" si="7"/>
        <v>213114.70073698668</v>
      </c>
      <c r="AD50" t="s">
        <v>401</v>
      </c>
      <c r="AE50">
        <v>39672892829.56562</v>
      </c>
      <c r="AK50">
        <v>121986973.7474996</v>
      </c>
      <c r="AL50">
        <v>121140190.92041898</v>
      </c>
      <c r="AN50">
        <v>188340265.0416667</v>
      </c>
      <c r="AO50">
        <v>2003</v>
      </c>
    </row>
    <row r="51" spans="1:41" ht="12.75">
      <c r="A51">
        <v>1993</v>
      </c>
      <c r="B51" s="1">
        <v>197474</v>
      </c>
      <c r="C51" s="1">
        <v>115423</v>
      </c>
      <c r="D51" s="1">
        <v>104918</v>
      </c>
      <c r="E51">
        <v>165414714.08333334</v>
      </c>
      <c r="F51">
        <f t="shared" si="3"/>
        <v>1313.3429266512755</v>
      </c>
      <c r="G51">
        <v>1415.6251002316087</v>
      </c>
      <c r="I51">
        <v>1993</v>
      </c>
      <c r="J51">
        <v>197474</v>
      </c>
      <c r="K51">
        <v>115423</v>
      </c>
      <c r="L51">
        <v>104918</v>
      </c>
      <c r="M51">
        <v>165414714.08333334</v>
      </c>
      <c r="N51">
        <f t="shared" si="1"/>
        <v>1313.3429266512755</v>
      </c>
      <c r="P51">
        <v>221.339</v>
      </c>
      <c r="Q51">
        <f t="shared" si="2"/>
        <v>1338.0853162100977</v>
      </c>
      <c r="S51">
        <v>221.338</v>
      </c>
      <c r="T51" s="3">
        <f t="shared" si="4"/>
        <v>1338.079270798687</v>
      </c>
      <c r="V51" s="2">
        <f t="shared" si="5"/>
        <v>1.057953090766166</v>
      </c>
      <c r="W51" s="2">
        <f t="shared" si="6"/>
        <v>1.0778792587257688</v>
      </c>
      <c r="X51" s="2"/>
      <c r="Y51">
        <v>1993</v>
      </c>
      <c r="Z51">
        <v>234168966792.99423</v>
      </c>
      <c r="AA51">
        <v>221.338</v>
      </c>
      <c r="AB51">
        <f t="shared" si="7"/>
        <v>217246.244705389</v>
      </c>
      <c r="AD51" t="s">
        <v>402</v>
      </c>
      <c r="AE51">
        <v>39719763117.470116</v>
      </c>
      <c r="AK51">
        <v>122562333.12642689</v>
      </c>
      <c r="AN51">
        <v>190177747.20833334</v>
      </c>
      <c r="AO51">
        <v>2004</v>
      </c>
    </row>
    <row r="52" spans="1:37" ht="12.75">
      <c r="A52">
        <v>1994</v>
      </c>
      <c r="B52" s="1">
        <v>202686</v>
      </c>
      <c r="C52" s="1">
        <v>118255</v>
      </c>
      <c r="D52" s="1">
        <v>107691</v>
      </c>
      <c r="E52">
        <v>167227344.875</v>
      </c>
      <c r="F52">
        <f t="shared" si="3"/>
        <v>1330.93412439203</v>
      </c>
      <c r="G52">
        <v>1443.4638243351037</v>
      </c>
      <c r="I52">
        <v>1994</v>
      </c>
      <c r="J52">
        <v>202686</v>
      </c>
      <c r="K52">
        <v>118255</v>
      </c>
      <c r="L52">
        <v>107691</v>
      </c>
      <c r="M52">
        <v>167227344.875</v>
      </c>
      <c r="N52">
        <f t="shared" si="1"/>
        <v>1330.93412439203</v>
      </c>
      <c r="P52">
        <v>228.112</v>
      </c>
      <c r="Q52">
        <f t="shared" si="2"/>
        <v>1364.083129888299</v>
      </c>
      <c r="S52">
        <v>228.111</v>
      </c>
      <c r="T52" s="3">
        <f t="shared" si="4"/>
        <v>1364.0771500050405</v>
      </c>
      <c r="V52" s="2">
        <f t="shared" si="5"/>
        <v>1.0581980823663601</v>
      </c>
      <c r="W52" s="2">
        <f t="shared" si="6"/>
        <v>1.0845494137393743</v>
      </c>
      <c r="X52" s="2"/>
      <c r="Y52">
        <v>1994</v>
      </c>
      <c r="Z52">
        <v>241391356181.14502</v>
      </c>
      <c r="AA52">
        <v>228.111</v>
      </c>
      <c r="AB52">
        <f t="shared" si="7"/>
        <v>222568.57982561216</v>
      </c>
      <c r="AD52" t="s">
        <v>403</v>
      </c>
      <c r="AE52">
        <v>39622240459.84216</v>
      </c>
      <c r="AK52">
        <v>123158025.83868754</v>
      </c>
    </row>
    <row r="53" spans="1:37" ht="12.75">
      <c r="A53">
        <v>1995</v>
      </c>
      <c r="B53" s="1">
        <v>207817</v>
      </c>
      <c r="C53" s="1">
        <v>121222</v>
      </c>
      <c r="D53" s="1">
        <v>110708</v>
      </c>
      <c r="E53">
        <v>168675907.0833333</v>
      </c>
      <c r="F53">
        <f t="shared" si="3"/>
        <v>1349.0574877125873</v>
      </c>
      <c r="G53">
        <v>1454.2843942796553</v>
      </c>
      <c r="I53">
        <v>1995</v>
      </c>
      <c r="J53">
        <v>207817</v>
      </c>
      <c r="K53">
        <v>121222</v>
      </c>
      <c r="L53">
        <v>110708</v>
      </c>
      <c r="M53">
        <v>168675907.0833333</v>
      </c>
      <c r="N53">
        <f t="shared" si="1"/>
        <v>1349.0574877125873</v>
      </c>
      <c r="P53">
        <v>233.672</v>
      </c>
      <c r="Q53">
        <f t="shared" si="2"/>
        <v>1385.3312191441528</v>
      </c>
      <c r="S53">
        <v>233.67</v>
      </c>
      <c r="T53" s="3">
        <f t="shared" si="4"/>
        <v>1385.3193620862328</v>
      </c>
      <c r="V53" s="2">
        <f t="shared" si="5"/>
        <v>1.0497827678446392</v>
      </c>
      <c r="W53" s="2">
        <f t="shared" si="6"/>
        <v>1.078000313200505</v>
      </c>
      <c r="X53" s="2"/>
      <c r="Y53">
        <v>1995</v>
      </c>
      <c r="Z53">
        <v>245303300358.96323</v>
      </c>
      <c r="AA53">
        <v>233.67</v>
      </c>
      <c r="AB53">
        <f t="shared" si="7"/>
        <v>227553.49544748347</v>
      </c>
      <c r="AD53" t="s">
        <v>404</v>
      </c>
      <c r="AE53">
        <v>39685955501.68294</v>
      </c>
      <c r="AK53">
        <v>123735385.21761481</v>
      </c>
    </row>
    <row r="54" spans="1:38" ht="12.75">
      <c r="A54">
        <v>1996</v>
      </c>
      <c r="B54" s="1">
        <v>210620</v>
      </c>
      <c r="C54" s="1">
        <v>123441</v>
      </c>
      <c r="D54" s="1">
        <v>112917</v>
      </c>
      <c r="E54">
        <v>170280118.58333334</v>
      </c>
      <c r="F54">
        <f t="shared" si="3"/>
        <v>1352.1839122815638</v>
      </c>
      <c r="G54">
        <v>1468.2329699590402</v>
      </c>
      <c r="I54">
        <v>1996</v>
      </c>
      <c r="J54">
        <v>210620</v>
      </c>
      <c r="K54">
        <v>123441</v>
      </c>
      <c r="L54">
        <v>112917</v>
      </c>
      <c r="M54">
        <v>170280118.58333334</v>
      </c>
      <c r="N54">
        <f t="shared" si="1"/>
        <v>1352.1839122815638</v>
      </c>
      <c r="P54">
        <v>236.645</v>
      </c>
      <c r="Q54">
        <f t="shared" si="2"/>
        <v>1389.7394597137798</v>
      </c>
      <c r="S54">
        <v>236.643</v>
      </c>
      <c r="T54" s="3">
        <f t="shared" si="4"/>
        <v>1389.7277143613767</v>
      </c>
      <c r="V54" s="2">
        <f t="shared" si="5"/>
        <v>1.0564896668508472</v>
      </c>
      <c r="W54" s="2">
        <f t="shared" si="6"/>
        <v>1.0858234272893137</v>
      </c>
      <c r="X54" s="2"/>
      <c r="Y54">
        <v>1996</v>
      </c>
      <c r="Z54">
        <v>250016040551.39618</v>
      </c>
      <c r="AA54">
        <v>236.643</v>
      </c>
      <c r="AB54">
        <f t="shared" si="7"/>
        <v>230250.03692978027</v>
      </c>
      <c r="AC54" s="1"/>
      <c r="AD54" t="s">
        <v>405</v>
      </c>
      <c r="AE54">
        <v>40236159204.00567</v>
      </c>
      <c r="AK54">
        <v>124336411.26320879</v>
      </c>
      <c r="AL54">
        <v>123448038.86148451</v>
      </c>
    </row>
    <row r="55" spans="1:37" ht="12.75">
      <c r="A55">
        <v>1997</v>
      </c>
      <c r="B55" s="1">
        <v>216830</v>
      </c>
      <c r="C55" s="1">
        <v>126241</v>
      </c>
      <c r="D55" s="1">
        <v>115697</v>
      </c>
      <c r="E55">
        <v>172576622</v>
      </c>
      <c r="F55">
        <f t="shared" si="3"/>
        <v>1370.9314327780917</v>
      </c>
      <c r="G55">
        <v>1485.537950551996</v>
      </c>
      <c r="I55">
        <v>1997</v>
      </c>
      <c r="J55">
        <v>216830</v>
      </c>
      <c r="K55">
        <v>126241</v>
      </c>
      <c r="L55">
        <v>115697</v>
      </c>
      <c r="M55">
        <v>172576622</v>
      </c>
      <c r="N55">
        <f t="shared" si="1"/>
        <v>1370.9314327780917</v>
      </c>
      <c r="P55">
        <v>243.603</v>
      </c>
      <c r="Q55">
        <f t="shared" si="2"/>
        <v>1411.564307939693</v>
      </c>
      <c r="S55">
        <v>243.601</v>
      </c>
      <c r="T55" s="3">
        <f t="shared" si="4"/>
        <v>1411.5527188844849</v>
      </c>
      <c r="V55" s="2">
        <f t="shared" si="5"/>
        <v>1.0524140761288603</v>
      </c>
      <c r="W55" s="2">
        <f t="shared" si="6"/>
        <v>1.0835975564012437</v>
      </c>
      <c r="X55" s="2"/>
      <c r="Y55">
        <v>1997</v>
      </c>
      <c r="Z55">
        <v>256371599736.95135</v>
      </c>
      <c r="AA55">
        <v>243.601</v>
      </c>
      <c r="AB55">
        <f t="shared" si="7"/>
        <v>236590.71566246313</v>
      </c>
      <c r="AC55" s="1"/>
      <c r="AD55" t="s">
        <v>406</v>
      </c>
      <c r="AE55">
        <v>40734279512.091866</v>
      </c>
      <c r="AK55">
        <v>125762556.55361475</v>
      </c>
    </row>
    <row r="56" spans="1:37" ht="12.75">
      <c r="A56">
        <v>1998</v>
      </c>
      <c r="B56" s="1">
        <v>222744</v>
      </c>
      <c r="C56" s="1">
        <v>129164</v>
      </c>
      <c r="D56" s="1">
        <v>118823</v>
      </c>
      <c r="E56">
        <v>174440312.8333333</v>
      </c>
      <c r="F56">
        <f t="shared" si="3"/>
        <v>1388.034083331932</v>
      </c>
      <c r="G56">
        <v>1492.690659594953</v>
      </c>
      <c r="I56">
        <v>1998</v>
      </c>
      <c r="J56">
        <v>222744</v>
      </c>
      <c r="K56">
        <v>129164</v>
      </c>
      <c r="L56">
        <v>118823</v>
      </c>
      <c r="M56">
        <v>174440312.8333333</v>
      </c>
      <c r="N56">
        <f t="shared" si="1"/>
        <v>1388.034083331932</v>
      </c>
      <c r="P56">
        <v>249.038</v>
      </c>
      <c r="Q56">
        <f t="shared" si="2"/>
        <v>1427.640182220609</v>
      </c>
      <c r="S56">
        <v>249.037</v>
      </c>
      <c r="T56" s="3">
        <f t="shared" si="4"/>
        <v>1427.634449600759</v>
      </c>
      <c r="V56" s="2">
        <f t="shared" si="5"/>
        <v>1.0455692351864914</v>
      </c>
      <c r="W56" s="2">
        <f t="shared" si="6"/>
        <v>1.0753991400641953</v>
      </c>
      <c r="X56" s="2"/>
      <c r="Y56">
        <v>1998</v>
      </c>
      <c r="Z56">
        <v>260388761373.5791</v>
      </c>
      <c r="AA56">
        <v>249.037</v>
      </c>
      <c r="AB56">
        <f t="shared" si="7"/>
        <v>242129.09971975125</v>
      </c>
      <c r="AD56" t="s">
        <v>407</v>
      </c>
      <c r="AE56">
        <v>40938878671.46958</v>
      </c>
      <c r="AK56">
        <v>126338368.51068734</v>
      </c>
    </row>
    <row r="57" spans="1:37" ht="12.75">
      <c r="A57">
        <v>1999</v>
      </c>
      <c r="B57" s="1">
        <v>227813</v>
      </c>
      <c r="C57" s="1">
        <v>131777</v>
      </c>
      <c r="D57" s="1">
        <v>121656</v>
      </c>
      <c r="E57">
        <v>176707167.29166666</v>
      </c>
      <c r="F57">
        <f t="shared" si="3"/>
        <v>1396.4661776448565</v>
      </c>
      <c r="G57">
        <v>1501.1104787575873</v>
      </c>
      <c r="I57">
        <v>1999</v>
      </c>
      <c r="J57">
        <v>227813</v>
      </c>
      <c r="K57">
        <v>131777</v>
      </c>
      <c r="L57">
        <v>121656</v>
      </c>
      <c r="M57">
        <v>176707167.29166666</v>
      </c>
      <c r="N57">
        <f t="shared" si="1"/>
        <v>1396.4661776448565</v>
      </c>
      <c r="P57">
        <v>254.163</v>
      </c>
      <c r="Q57">
        <f t="shared" si="2"/>
        <v>1438.328755395006</v>
      </c>
      <c r="S57">
        <v>254.162</v>
      </c>
      <c r="T57" s="3">
        <f t="shared" si="4"/>
        <v>1438.323096314985</v>
      </c>
      <c r="V57" s="2">
        <f t="shared" si="5"/>
        <v>1.0436531837689773</v>
      </c>
      <c r="W57" s="2">
        <f t="shared" si="6"/>
        <v>1.0749350774031732</v>
      </c>
      <c r="X57" s="2"/>
      <c r="Y57">
        <v>1999</v>
      </c>
      <c r="Z57">
        <v>265259217523.85565</v>
      </c>
      <c r="AA57">
        <v>254.162</v>
      </c>
      <c r="AB57">
        <f t="shared" si="7"/>
        <v>246765.58247024397</v>
      </c>
      <c r="AD57" t="s">
        <v>408</v>
      </c>
      <c r="AE57">
        <v>41127767306.64324</v>
      </c>
      <c r="AK57">
        <v>126924847.13442661</v>
      </c>
    </row>
    <row r="58" spans="1:38" ht="12.75">
      <c r="A58">
        <v>2000</v>
      </c>
      <c r="B58" s="1">
        <v>231510</v>
      </c>
      <c r="C58" s="1">
        <v>134552</v>
      </c>
      <c r="D58" s="1">
        <v>124319</v>
      </c>
      <c r="E58">
        <v>181254849.875</v>
      </c>
      <c r="F58">
        <f t="shared" si="3"/>
        <v>1382.3969550715021</v>
      </c>
      <c r="G58">
        <v>1484.8871855452355</v>
      </c>
      <c r="I58">
        <v>2000</v>
      </c>
      <c r="J58">
        <v>231510</v>
      </c>
      <c r="K58">
        <v>134552</v>
      </c>
      <c r="L58">
        <v>124319</v>
      </c>
      <c r="M58">
        <v>181254849.875</v>
      </c>
      <c r="N58">
        <f t="shared" si="1"/>
        <v>1382.3969550715021</v>
      </c>
      <c r="P58">
        <v>257.226</v>
      </c>
      <c r="Q58">
        <f t="shared" si="2"/>
        <v>1419.139957785364</v>
      </c>
      <c r="S58">
        <v>257.224</v>
      </c>
      <c r="T58" s="3">
        <f t="shared" si="4"/>
        <v>1419.1289235978572</v>
      </c>
      <c r="V58" s="2">
        <f t="shared" si="5"/>
        <v>1.0463370599062023</v>
      </c>
      <c r="W58" s="2">
        <f t="shared" si="6"/>
        <v>1.0741395082633354</v>
      </c>
      <c r="X58" s="2"/>
      <c r="Y58">
        <v>2000</v>
      </c>
      <c r="Z58">
        <v>269138629124.04828</v>
      </c>
      <c r="AA58">
        <v>257.224</v>
      </c>
      <c r="AB58">
        <f t="shared" si="7"/>
        <v>250566.1525591422</v>
      </c>
      <c r="AD58" t="s">
        <v>409</v>
      </c>
      <c r="AE58">
        <v>41247706000.29857</v>
      </c>
      <c r="AK58">
        <v>127439659.09149922</v>
      </c>
      <c r="AL58">
        <v>126616357.82255697</v>
      </c>
    </row>
    <row r="59" spans="1:37" ht="12.75">
      <c r="A59">
        <v>2001</v>
      </c>
      <c r="B59" s="1">
        <v>228741</v>
      </c>
      <c r="C59" s="1">
        <v>134765</v>
      </c>
      <c r="D59" s="1">
        <v>124632</v>
      </c>
      <c r="E59">
        <v>183551824.24999997</v>
      </c>
      <c r="F59">
        <f t="shared" si="3"/>
        <v>1347.5126832065819</v>
      </c>
      <c r="G59">
        <v>1450.813945753353</v>
      </c>
      <c r="I59">
        <v>2001</v>
      </c>
      <c r="J59">
        <v>228925</v>
      </c>
      <c r="K59">
        <v>134741</v>
      </c>
      <c r="L59">
        <v>124608</v>
      </c>
      <c r="M59">
        <v>183551824.24999997</v>
      </c>
      <c r="N59">
        <f t="shared" si="1"/>
        <v>1348.616157038856</v>
      </c>
      <c r="P59">
        <v>254.204</v>
      </c>
      <c r="Q59">
        <f t="shared" si="2"/>
        <v>1384.9167723540077</v>
      </c>
      <c r="S59">
        <v>254.213</v>
      </c>
      <c r="T59" s="3">
        <f t="shared" si="4"/>
        <v>1384.965804827734</v>
      </c>
      <c r="V59" s="2">
        <f t="shared" si="5"/>
        <v>1.0475449579304301</v>
      </c>
      <c r="W59" s="2">
        <f t="shared" si="6"/>
        <v>1.0757797451714441</v>
      </c>
      <c r="X59" s="2"/>
      <c r="Y59">
        <v>2001</v>
      </c>
      <c r="Z59">
        <v>266291418551.23218</v>
      </c>
      <c r="AA59">
        <v>254.213</v>
      </c>
      <c r="AB59">
        <f t="shared" si="7"/>
        <v>247540.95583750645</v>
      </c>
      <c r="AD59" t="s">
        <v>410</v>
      </c>
      <c r="AE59">
        <v>41683707889.82338</v>
      </c>
      <c r="AK59">
        <v>128036979.81750868</v>
      </c>
    </row>
    <row r="60" spans="1:37" ht="12.75">
      <c r="A60">
        <v>2002</v>
      </c>
      <c r="B60" s="1">
        <v>226287</v>
      </c>
      <c r="C60" s="1">
        <v>133345</v>
      </c>
      <c r="D60" s="1">
        <v>123382</v>
      </c>
      <c r="E60">
        <v>185839023.0833333</v>
      </c>
      <c r="F60">
        <f t="shared" si="3"/>
        <v>1315.974945455265</v>
      </c>
      <c r="G60">
        <v>1423.9422867649791</v>
      </c>
      <c r="I60">
        <v>2002</v>
      </c>
      <c r="J60">
        <v>226445</v>
      </c>
      <c r="K60">
        <v>133262</v>
      </c>
      <c r="L60">
        <v>123299</v>
      </c>
      <c r="M60">
        <v>185839023.0833333</v>
      </c>
      <c r="N60">
        <f t="shared" si="1"/>
        <v>1316.960030737384</v>
      </c>
      <c r="P60">
        <v>250.867</v>
      </c>
      <c r="Q60">
        <f t="shared" si="2"/>
        <v>1349.9156196462948</v>
      </c>
      <c r="S60">
        <v>250.89</v>
      </c>
      <c r="T60" s="3">
        <f t="shared" si="4"/>
        <v>1350.0393826731254</v>
      </c>
      <c r="V60" s="2">
        <f t="shared" si="5"/>
        <v>1.0547412949876496</v>
      </c>
      <c r="W60" s="2">
        <f t="shared" si="6"/>
        <v>1.081234246697445</v>
      </c>
      <c r="X60" s="2"/>
      <c r="Y60">
        <v>2002</v>
      </c>
      <c r="Z60">
        <v>264622101593.5605</v>
      </c>
      <c r="AA60">
        <v>250.89</v>
      </c>
      <c r="AB60">
        <f t="shared" si="7"/>
        <v>244742.56555203203</v>
      </c>
      <c r="AC60" s="1"/>
      <c r="AD60" t="s">
        <v>411</v>
      </c>
      <c r="AE60">
        <v>42267142355.07953</v>
      </c>
      <c r="AK60">
        <v>128640300.5435181</v>
      </c>
    </row>
    <row r="61" spans="1:37" ht="12.75">
      <c r="A61">
        <v>2003</v>
      </c>
      <c r="E61">
        <v>188340265.0416667</v>
      </c>
      <c r="G61">
        <v>1431.2679388340907</v>
      </c>
      <c r="I61">
        <v>2003</v>
      </c>
      <c r="J61">
        <v>224784</v>
      </c>
      <c r="K61">
        <v>133121</v>
      </c>
      <c r="L61">
        <v>122792</v>
      </c>
      <c r="M61" s="7">
        <v>188335098.375</v>
      </c>
      <c r="N61">
        <f t="shared" si="1"/>
        <v>1293.9295471717421</v>
      </c>
      <c r="P61">
        <v>249.637</v>
      </c>
      <c r="Q61">
        <f t="shared" si="2"/>
        <v>1325.493772291662</v>
      </c>
      <c r="S61">
        <v>249.721</v>
      </c>
      <c r="T61" s="3">
        <f t="shared" si="4"/>
        <v>1325.9397858107818</v>
      </c>
      <c r="V61" s="2">
        <f t="shared" si="5"/>
        <v>1.0794366034947078</v>
      </c>
      <c r="W61" s="2">
        <f t="shared" si="6"/>
        <v>1.106140548349438</v>
      </c>
      <c r="X61" s="2"/>
      <c r="Y61">
        <v>2003</v>
      </c>
      <c r="Z61">
        <v>269561089704.77982</v>
      </c>
      <c r="AA61">
        <v>249.721</v>
      </c>
      <c r="AB61">
        <f t="shared" si="7"/>
        <v>243692.34855690924</v>
      </c>
      <c r="AC61" s="1"/>
      <c r="AD61" t="s">
        <v>412</v>
      </c>
      <c r="AE61">
        <v>42466171633.88889</v>
      </c>
      <c r="AK61">
        <v>129246954.60286088</v>
      </c>
    </row>
    <row r="62" spans="1:38" ht="12.75">
      <c r="A62">
        <v>2004</v>
      </c>
      <c r="E62">
        <v>190177747.20833334</v>
      </c>
      <c r="G62">
        <v>1436.0825353895686</v>
      </c>
      <c r="M62" s="7">
        <v>190172413.875</v>
      </c>
      <c r="O62" s="7"/>
      <c r="S62">
        <v>252.664</v>
      </c>
      <c r="T62" s="3">
        <f t="shared" si="4"/>
        <v>1328.6048951667385</v>
      </c>
      <c r="V62" s="2">
        <f>G62/T62</f>
        <v>1.0808951108142213</v>
      </c>
      <c r="W62" s="2"/>
      <c r="X62" s="2"/>
      <c r="Y62">
        <v>2004</v>
      </c>
      <c r="Z62">
        <v>273108037877.351</v>
      </c>
      <c r="AA62">
        <v>252.664</v>
      </c>
      <c r="AD62" t="s">
        <v>413</v>
      </c>
      <c r="AE62">
        <v>42673101100.21743</v>
      </c>
      <c r="AK62">
        <v>129842608.66220365</v>
      </c>
      <c r="AL62">
        <v>128941710.90652283</v>
      </c>
    </row>
    <row r="63" spans="30:37" ht="12.75">
      <c r="AD63" t="s">
        <v>414</v>
      </c>
      <c r="AE63">
        <v>42593406229.776886</v>
      </c>
      <c r="AK63">
        <v>130456217.25604734</v>
      </c>
    </row>
    <row r="64" spans="30:37" ht="12.75">
      <c r="AD64" t="s">
        <v>415</v>
      </c>
      <c r="AE64">
        <v>42538106244.24515</v>
      </c>
      <c r="AK64">
        <v>131069159.18322435</v>
      </c>
    </row>
    <row r="65" spans="30:37" ht="12.75">
      <c r="AD65" t="s">
        <v>416</v>
      </c>
      <c r="AE65">
        <v>42606679978.69469</v>
      </c>
      <c r="AK65">
        <v>131673434.4437347</v>
      </c>
    </row>
    <row r="66" spans="29:38" ht="12.75">
      <c r="AC66" s="1"/>
      <c r="AD66" t="s">
        <v>417</v>
      </c>
      <c r="AE66">
        <v>42463747981.33951</v>
      </c>
      <c r="AK66">
        <v>132281376.37091172</v>
      </c>
      <c r="AL66">
        <v>131370046.81347953</v>
      </c>
    </row>
    <row r="67" spans="29:37" ht="12.75">
      <c r="AC67" s="1"/>
      <c r="AD67" t="s">
        <v>418</v>
      </c>
      <c r="AE67">
        <v>41284240642.55776</v>
      </c>
      <c r="AK67">
        <v>132850611.87869917</v>
      </c>
    </row>
    <row r="68" spans="30:37" ht="12.75">
      <c r="AD68" t="s">
        <v>419</v>
      </c>
      <c r="AE68">
        <v>41343058054.231155</v>
      </c>
      <c r="AK68">
        <v>133405847.3864866</v>
      </c>
    </row>
    <row r="69" spans="30:37" ht="12.75">
      <c r="AD69" t="s">
        <v>420</v>
      </c>
      <c r="AE69">
        <v>41401658844.52964</v>
      </c>
      <c r="AK69">
        <v>134112082.89427409</v>
      </c>
    </row>
    <row r="70" spans="30:38" ht="12.75">
      <c r="AD70" t="s">
        <v>421</v>
      </c>
      <c r="AE70">
        <v>41922143402.50658</v>
      </c>
      <c r="AK70">
        <v>134704318.40206152</v>
      </c>
      <c r="AL70">
        <v>133768215.14038034</v>
      </c>
    </row>
    <row r="71" spans="30:37" ht="12.75">
      <c r="AD71" t="s">
        <v>422</v>
      </c>
      <c r="AE71">
        <v>42414344588.81348</v>
      </c>
      <c r="AK71">
        <v>135298330.76484203</v>
      </c>
    </row>
    <row r="72" spans="29:37" ht="12.75">
      <c r="AC72" s="1"/>
      <c r="AD72" t="s">
        <v>423</v>
      </c>
      <c r="AE72">
        <v>42635854672.47377</v>
      </c>
      <c r="AK72">
        <v>135852343.12762254</v>
      </c>
    </row>
    <row r="73" spans="29:37" ht="12.75">
      <c r="AC73" s="1"/>
      <c r="AD73" t="s">
        <v>424</v>
      </c>
      <c r="AE73">
        <v>43006803370.0344</v>
      </c>
      <c r="AK73">
        <v>136460688.8237364</v>
      </c>
    </row>
    <row r="74" spans="30:38" ht="12.75">
      <c r="AD74" t="s">
        <v>425</v>
      </c>
      <c r="AE74">
        <v>43311515103.13233</v>
      </c>
      <c r="AK74">
        <v>137011367.8531836</v>
      </c>
      <c r="AL74">
        <v>136155682.64234614</v>
      </c>
    </row>
    <row r="75" spans="30:37" ht="12.75">
      <c r="AD75" t="s">
        <v>426</v>
      </c>
      <c r="AE75">
        <v>43790091582.35485</v>
      </c>
      <c r="AK75">
        <v>137550762.31609404</v>
      </c>
    </row>
    <row r="76" spans="30:37" ht="12.75">
      <c r="AD76" t="s">
        <v>427</v>
      </c>
      <c r="AE76">
        <v>44298384342.28993</v>
      </c>
      <c r="AK76">
        <v>138143156.77900457</v>
      </c>
    </row>
    <row r="77" spans="30:37" ht="12.75">
      <c r="AD77" t="s">
        <v>428</v>
      </c>
      <c r="AE77">
        <v>44772615189.770004</v>
      </c>
      <c r="AK77">
        <v>138771217.9085817</v>
      </c>
    </row>
    <row r="78" spans="29:38" ht="12.75">
      <c r="AC78" s="1"/>
      <c r="AD78" t="s">
        <v>429</v>
      </c>
      <c r="AE78">
        <v>45043589062.48091</v>
      </c>
      <c r="AK78">
        <v>139332612.37149224</v>
      </c>
      <c r="AL78">
        <v>138449437.34379315</v>
      </c>
    </row>
    <row r="79" spans="29:37" ht="12.75">
      <c r="AC79" s="1"/>
      <c r="AD79" t="s">
        <v>430</v>
      </c>
      <c r="AE79">
        <v>45396707962.55983</v>
      </c>
      <c r="AK79">
        <v>139871855.9885531</v>
      </c>
    </row>
    <row r="80" spans="10:37" ht="12.75">
      <c r="J80" s="1"/>
      <c r="AD80" t="s">
        <v>431</v>
      </c>
      <c r="AE80">
        <v>46668548437.63754</v>
      </c>
      <c r="AK80">
        <v>140419432.93894738</v>
      </c>
    </row>
    <row r="81" spans="30:37" ht="12.75">
      <c r="AD81" t="s">
        <v>432</v>
      </c>
      <c r="AE81">
        <v>46849787310.6418</v>
      </c>
      <c r="AK81">
        <v>141010009.8893416</v>
      </c>
    </row>
    <row r="82" spans="30:38" ht="12.75">
      <c r="AD82" t="s">
        <v>433</v>
      </c>
      <c r="AE82">
        <v>47140016585.87332</v>
      </c>
      <c r="AK82">
        <v>141619920.17306915</v>
      </c>
      <c r="AL82">
        <v>140730304.7474778</v>
      </c>
    </row>
    <row r="83" spans="30:37" ht="12.75">
      <c r="AD83" t="s">
        <v>434</v>
      </c>
      <c r="AE83">
        <v>47370623001.13066</v>
      </c>
      <c r="AK83">
        <v>142192203.48396945</v>
      </c>
    </row>
    <row r="84" spans="29:37" ht="12.75">
      <c r="AC84" s="1"/>
      <c r="AD84" t="s">
        <v>435</v>
      </c>
      <c r="AE84">
        <v>47573648566.80401</v>
      </c>
      <c r="AK84">
        <v>142723153.46153638</v>
      </c>
    </row>
    <row r="85" spans="29:37" ht="12.75">
      <c r="AC85" s="1"/>
      <c r="AD85" t="s">
        <v>436</v>
      </c>
      <c r="AE85">
        <v>48035011745.42504</v>
      </c>
      <c r="AK85">
        <v>143315436.77243662</v>
      </c>
    </row>
    <row r="86" spans="30:38" ht="12.75">
      <c r="AD86" t="s">
        <v>437</v>
      </c>
      <c r="AE86">
        <v>48186057079.1237</v>
      </c>
      <c r="AK86">
        <v>144010386.75000355</v>
      </c>
      <c r="AL86">
        <v>143060295.1169865</v>
      </c>
    </row>
    <row r="87" spans="30:37" ht="12.75">
      <c r="AD87" t="s">
        <v>438</v>
      </c>
      <c r="AE87">
        <v>47587118714.07527</v>
      </c>
      <c r="AK87">
        <v>144586690.52212253</v>
      </c>
    </row>
    <row r="88" spans="30:37" ht="12.75">
      <c r="AD88" t="s">
        <v>439</v>
      </c>
      <c r="AE88">
        <v>46977842002.99066</v>
      </c>
      <c r="AK88">
        <v>145108660.96090814</v>
      </c>
    </row>
    <row r="89" spans="30:37" ht="12.75">
      <c r="AD89" t="s">
        <v>440</v>
      </c>
      <c r="AE89">
        <v>47038605930.92308</v>
      </c>
      <c r="AK89">
        <v>145672298.06636044</v>
      </c>
    </row>
    <row r="90" spans="29:38" ht="12.75">
      <c r="AC90" s="1"/>
      <c r="AD90" t="s">
        <v>441</v>
      </c>
      <c r="AE90">
        <v>47541558768.54834</v>
      </c>
      <c r="AK90">
        <v>146123935.17181274</v>
      </c>
      <c r="AL90">
        <v>145372896.18030098</v>
      </c>
    </row>
    <row r="91" spans="29:37" ht="12.75">
      <c r="AC91" s="1"/>
      <c r="AD91" t="s">
        <v>442</v>
      </c>
      <c r="AE91">
        <v>47851082969.710045</v>
      </c>
      <c r="AK91">
        <v>146594216.98848373</v>
      </c>
    </row>
    <row r="92" spans="30:37" ht="12.75">
      <c r="AD92" t="s">
        <v>443</v>
      </c>
      <c r="AE92">
        <v>47736537053.77157</v>
      </c>
      <c r="AK92">
        <v>147037498.80515477</v>
      </c>
    </row>
    <row r="93" spans="30:37" ht="12.75">
      <c r="AD93" t="s">
        <v>444</v>
      </c>
      <c r="AE93">
        <v>47834076908.28964</v>
      </c>
      <c r="AK93">
        <v>147497780.62182572</v>
      </c>
    </row>
    <row r="94" spans="30:38" ht="12.75">
      <c r="AD94" t="s">
        <v>445</v>
      </c>
      <c r="AE94">
        <v>47498583806.7587</v>
      </c>
      <c r="AK94">
        <v>147960395.77183005</v>
      </c>
      <c r="AL94">
        <v>147272473.04682356</v>
      </c>
    </row>
    <row r="95" spans="30:37" ht="12.75">
      <c r="AD95" t="s">
        <v>446</v>
      </c>
      <c r="AE95">
        <v>46986050418.76551</v>
      </c>
      <c r="AK95">
        <v>148337971.33454558</v>
      </c>
    </row>
    <row r="96" spans="29:37" ht="12.75">
      <c r="AC96" s="1"/>
      <c r="AD96" t="s">
        <v>447</v>
      </c>
      <c r="AE96">
        <v>47013818297.24995</v>
      </c>
      <c r="AK96">
        <v>148731880.23059446</v>
      </c>
    </row>
    <row r="97" spans="29:37" ht="12.75">
      <c r="AC97" s="1"/>
      <c r="AD97" t="s">
        <v>448</v>
      </c>
      <c r="AE97">
        <v>46794206468.31547</v>
      </c>
      <c r="AK97">
        <v>149104455.79331</v>
      </c>
    </row>
    <row r="98" spans="30:38" ht="12.75">
      <c r="AD98" t="s">
        <v>449</v>
      </c>
      <c r="AE98">
        <v>46573798372.685295</v>
      </c>
      <c r="AK98">
        <v>149499698.02269217</v>
      </c>
      <c r="AL98">
        <v>148918501.34528553</v>
      </c>
    </row>
    <row r="99" spans="30:37" ht="12.75">
      <c r="AD99" t="s">
        <v>450</v>
      </c>
      <c r="AE99">
        <v>46704835095.887794</v>
      </c>
      <c r="AK99">
        <v>149836110.76701915</v>
      </c>
    </row>
    <row r="100" spans="30:37" ht="12.75">
      <c r="AD100" t="s">
        <v>451</v>
      </c>
      <c r="AE100">
        <v>47369094762.89457</v>
      </c>
      <c r="AK100">
        <v>150165856.84467945</v>
      </c>
    </row>
    <row r="101" spans="30:37" ht="12.75">
      <c r="AD101" t="s">
        <v>452</v>
      </c>
      <c r="AE101">
        <v>48364863475.05907</v>
      </c>
      <c r="AK101">
        <v>150535269.5890064</v>
      </c>
    </row>
    <row r="102" spans="29:38" ht="12.75">
      <c r="AC102" s="1"/>
      <c r="AD102" t="s">
        <v>453</v>
      </c>
      <c r="AE102">
        <v>49198857504.31436</v>
      </c>
      <c r="AK102">
        <v>150913682.33333334</v>
      </c>
      <c r="AL102">
        <v>150362729.8835096</v>
      </c>
    </row>
    <row r="103" spans="29:37" ht="12.75">
      <c r="AC103" s="1"/>
      <c r="AD103" t="s">
        <v>454</v>
      </c>
      <c r="AE103">
        <v>49482920626.3865</v>
      </c>
      <c r="AK103">
        <v>151507717.66666666</v>
      </c>
    </row>
    <row r="104" spans="30:37" ht="12.75">
      <c r="AD104" t="s">
        <v>455</v>
      </c>
      <c r="AE104">
        <v>50667028427.88496</v>
      </c>
      <c r="AK104">
        <v>151820086.33333334</v>
      </c>
    </row>
    <row r="105" spans="30:37" ht="12.75">
      <c r="AD105" t="s">
        <v>456</v>
      </c>
      <c r="AE105">
        <v>50747718005.08108</v>
      </c>
      <c r="AK105">
        <v>152155788.33333334</v>
      </c>
    </row>
    <row r="106" spans="30:38" ht="12.75">
      <c r="AD106" t="s">
        <v>457</v>
      </c>
      <c r="AE106">
        <v>51012107835.83716</v>
      </c>
      <c r="AK106">
        <v>152558490.33333334</v>
      </c>
      <c r="AL106">
        <v>152010520.6666667</v>
      </c>
    </row>
    <row r="107" spans="30:37" ht="12.75">
      <c r="AD107" t="s">
        <v>458</v>
      </c>
      <c r="AE107">
        <v>51454713330.28128</v>
      </c>
      <c r="AK107">
        <v>152813209.08333334</v>
      </c>
    </row>
    <row r="108" spans="29:37" ht="12.75">
      <c r="AC108" s="1"/>
      <c r="AD108" t="s">
        <v>459</v>
      </c>
      <c r="AE108">
        <v>51699264628.23695</v>
      </c>
      <c r="AK108">
        <v>153101927.83333334</v>
      </c>
    </row>
    <row r="109" spans="29:37" ht="12.75">
      <c r="AC109" s="1"/>
      <c r="AD109" t="s">
        <v>460</v>
      </c>
      <c r="AE109">
        <v>51843185601.29699</v>
      </c>
      <c r="AK109">
        <v>153433646.58333334</v>
      </c>
    </row>
    <row r="110" spans="30:38" ht="12.75">
      <c r="AD110" t="s">
        <v>461</v>
      </c>
      <c r="AE110">
        <v>52427723344.60695</v>
      </c>
      <c r="AK110">
        <v>153825698.66666666</v>
      </c>
      <c r="AL110">
        <v>153293620.54166666</v>
      </c>
    </row>
    <row r="111" spans="30:37" ht="12.75">
      <c r="AD111" t="s">
        <v>462</v>
      </c>
      <c r="AE111">
        <v>52820958102.60742</v>
      </c>
      <c r="AK111">
        <v>154583635.33333334</v>
      </c>
    </row>
    <row r="112" spans="30:37" ht="12.75">
      <c r="AD112" t="s">
        <v>463</v>
      </c>
      <c r="AE112">
        <v>53018473286.51304</v>
      </c>
      <c r="AK112">
        <v>154952238.66666666</v>
      </c>
    </row>
    <row r="113" spans="30:37" ht="12.75">
      <c r="AD113" t="s">
        <v>464</v>
      </c>
      <c r="AE113">
        <v>53348353013.08039</v>
      </c>
      <c r="AK113">
        <v>155340508.66666666</v>
      </c>
    </row>
    <row r="114" spans="29:38" ht="12.75">
      <c r="AC114" s="1"/>
      <c r="AD114" t="s">
        <v>465</v>
      </c>
      <c r="AE114">
        <v>53742234528.865585</v>
      </c>
      <c r="AK114">
        <v>155743445.33333334</v>
      </c>
      <c r="AL114">
        <v>155154957</v>
      </c>
    </row>
    <row r="115" spans="29:37" ht="12.75">
      <c r="AC115" s="1"/>
      <c r="AD115" t="s">
        <v>466</v>
      </c>
      <c r="AE115">
        <v>54140932744.1191</v>
      </c>
      <c r="AK115">
        <v>156237971.58333334</v>
      </c>
    </row>
    <row r="116" spans="30:37" ht="12.75">
      <c r="AD116" t="s">
        <v>467</v>
      </c>
      <c r="AE116">
        <v>54548609757.72483</v>
      </c>
      <c r="AK116">
        <v>156621831.16666666</v>
      </c>
    </row>
    <row r="117" spans="30:37" ht="12.75">
      <c r="AD117" t="s">
        <v>468</v>
      </c>
      <c r="AE117">
        <v>55055599279.18874</v>
      </c>
      <c r="AK117">
        <v>156969690.75</v>
      </c>
    </row>
    <row r="118" spans="30:38" ht="12.75">
      <c r="AD118" t="s">
        <v>469</v>
      </c>
      <c r="AE118">
        <v>55418817355.37319</v>
      </c>
      <c r="AK118">
        <v>157279217</v>
      </c>
      <c r="AL118">
        <v>156777177.625</v>
      </c>
    </row>
    <row r="119" spans="30:37" ht="12.75">
      <c r="AD119" t="s">
        <v>470</v>
      </c>
      <c r="AE119">
        <v>55775543494.66926</v>
      </c>
      <c r="AK119">
        <v>157642299.33333334</v>
      </c>
    </row>
    <row r="120" spans="29:37" ht="12.75">
      <c r="AC120" s="1"/>
      <c r="AD120" t="s">
        <v>471</v>
      </c>
      <c r="AE120">
        <v>56298472517.25531</v>
      </c>
      <c r="AK120">
        <v>157927048.33333334</v>
      </c>
    </row>
    <row r="121" spans="29:37" ht="12.75">
      <c r="AC121" s="1"/>
      <c r="AD121" t="s">
        <v>472</v>
      </c>
      <c r="AE121">
        <v>56443689859.766525</v>
      </c>
      <c r="AK121">
        <v>158240797.33333334</v>
      </c>
    </row>
    <row r="122" spans="30:38" ht="12.75">
      <c r="AD122" t="s">
        <v>473</v>
      </c>
      <c r="AE122">
        <v>56879033839.7926</v>
      </c>
      <c r="AK122">
        <v>158516546.33333334</v>
      </c>
      <c r="AL122">
        <v>158081672.83333334</v>
      </c>
    </row>
    <row r="123" spans="30:37" ht="12.75">
      <c r="AD123" t="s">
        <v>474</v>
      </c>
      <c r="AE123">
        <v>57124719541.183784</v>
      </c>
      <c r="AK123">
        <v>158887133.66666666</v>
      </c>
    </row>
    <row r="124" spans="30:37" ht="12.75">
      <c r="AD124" t="s">
        <v>475</v>
      </c>
      <c r="AE124">
        <v>57387722319.124916</v>
      </c>
      <c r="AK124">
        <v>159143721</v>
      </c>
    </row>
    <row r="125" spans="30:37" ht="12.75">
      <c r="AD125" t="s">
        <v>476</v>
      </c>
      <c r="AE125">
        <v>57590729309.34911</v>
      </c>
      <c r="AK125">
        <v>159419308.33333334</v>
      </c>
    </row>
    <row r="126" spans="29:38" ht="12.75">
      <c r="AC126" s="1"/>
      <c r="AD126" t="s">
        <v>477</v>
      </c>
      <c r="AE126">
        <v>57737572129.237366</v>
      </c>
      <c r="AK126">
        <v>159685895.66666666</v>
      </c>
      <c r="AL126">
        <v>159284014.66666666</v>
      </c>
    </row>
    <row r="127" spans="29:37" ht="12.75">
      <c r="AC127" s="1"/>
      <c r="AD127" t="s">
        <v>478</v>
      </c>
      <c r="AE127">
        <v>57916659436.37142</v>
      </c>
      <c r="AK127">
        <v>161048124.41666666</v>
      </c>
    </row>
    <row r="128" spans="30:37" ht="12.75">
      <c r="AD128" t="s">
        <v>479</v>
      </c>
      <c r="AE128">
        <v>57670197016.904045</v>
      </c>
      <c r="AK128">
        <v>161305019.83333334</v>
      </c>
    </row>
    <row r="129" spans="30:37" ht="12.75">
      <c r="AD129" t="s">
        <v>480</v>
      </c>
      <c r="AE129">
        <v>57941616574.199646</v>
      </c>
      <c r="AK129">
        <v>161601581.91666666</v>
      </c>
    </row>
    <row r="130" spans="30:38" ht="12.75">
      <c r="AD130" t="s">
        <v>481</v>
      </c>
      <c r="AE130">
        <v>57445266029.620804</v>
      </c>
      <c r="AK130">
        <v>161975477.33333334</v>
      </c>
      <c r="AL130">
        <v>161482550.875</v>
      </c>
    </row>
    <row r="131" spans="30:37" ht="12.75">
      <c r="AD131" t="s">
        <v>482</v>
      </c>
      <c r="AE131">
        <v>57082509148.772575</v>
      </c>
      <c r="AK131">
        <v>162246839.41666666</v>
      </c>
    </row>
    <row r="132" spans="29:37" ht="12.75">
      <c r="AC132" s="1"/>
      <c r="AD132" t="s">
        <v>483</v>
      </c>
      <c r="AE132">
        <v>57076234870.16784</v>
      </c>
      <c r="AK132">
        <v>162496868.16666666</v>
      </c>
    </row>
    <row r="133" spans="29:37" ht="12.75">
      <c r="AC133" s="1"/>
      <c r="AD133" t="s">
        <v>484</v>
      </c>
      <c r="AE133">
        <v>56979718626.45432</v>
      </c>
      <c r="AK133">
        <v>162828563.58333334</v>
      </c>
    </row>
    <row r="134" spans="30:38" ht="12.75">
      <c r="AD134" t="s">
        <v>485</v>
      </c>
      <c r="AE134">
        <v>57161406120.78883</v>
      </c>
      <c r="AK134">
        <v>163223925.66666666</v>
      </c>
      <c r="AL134">
        <v>162699049.2083333</v>
      </c>
    </row>
    <row r="135" spans="30:37" ht="12.75">
      <c r="AD135" t="s">
        <v>486</v>
      </c>
      <c r="AE135">
        <v>57195244522.8578</v>
      </c>
      <c r="AK135">
        <v>163478905.16666666</v>
      </c>
    </row>
    <row r="136" spans="30:37" ht="12.75">
      <c r="AD136" t="s">
        <v>487</v>
      </c>
      <c r="AE136">
        <v>57198028585.296455</v>
      </c>
      <c r="AK136">
        <v>163741884.66666666</v>
      </c>
    </row>
    <row r="137" spans="30:37" ht="12.75">
      <c r="AD137" t="s">
        <v>488</v>
      </c>
      <c r="AE137">
        <v>57303777425.926735</v>
      </c>
      <c r="AK137">
        <v>164090530.83333334</v>
      </c>
    </row>
    <row r="138" spans="29:38" ht="12.75">
      <c r="AC138" s="1"/>
      <c r="AD138" t="s">
        <v>489</v>
      </c>
      <c r="AE138">
        <v>57492384868.99289</v>
      </c>
      <c r="AK138">
        <v>164512843.66666666</v>
      </c>
      <c r="AL138">
        <v>163956041.0833333</v>
      </c>
    </row>
    <row r="139" spans="29:37" ht="12.75">
      <c r="AC139" s="1"/>
      <c r="AD139" t="s">
        <v>490</v>
      </c>
      <c r="AE139">
        <v>57831124680.688065</v>
      </c>
      <c r="AK139">
        <v>164875158.5</v>
      </c>
    </row>
    <row r="140" spans="30:37" ht="12.75">
      <c r="AD140" t="s">
        <v>491</v>
      </c>
      <c r="AE140">
        <v>58389865597.774086</v>
      </c>
      <c r="AK140">
        <v>165196473.33333334</v>
      </c>
    </row>
    <row r="141" spans="30:37" ht="12.75">
      <c r="AD141" t="s">
        <v>492</v>
      </c>
      <c r="AE141">
        <v>58670159113.15075</v>
      </c>
      <c r="AK141">
        <v>165581121.5</v>
      </c>
    </row>
    <row r="142" spans="30:38" ht="12.75">
      <c r="AD142" t="s">
        <v>493</v>
      </c>
      <c r="AE142">
        <v>59277831226.414734</v>
      </c>
      <c r="AK142">
        <v>166006103</v>
      </c>
      <c r="AL142">
        <v>165414714.08333334</v>
      </c>
    </row>
    <row r="143" spans="30:37" ht="12.75">
      <c r="AD143" t="s">
        <v>494</v>
      </c>
      <c r="AE143">
        <v>59452848625.64474</v>
      </c>
      <c r="AK143">
        <v>166481533.08333334</v>
      </c>
    </row>
    <row r="144" spans="29:37" ht="12.75">
      <c r="AC144" s="1"/>
      <c r="AD144" t="s">
        <v>495</v>
      </c>
      <c r="AE144">
        <v>60293546168.47318</v>
      </c>
      <c r="AK144">
        <v>166929296.5</v>
      </c>
    </row>
    <row r="145" spans="29:37" ht="12.75">
      <c r="AC145" s="1"/>
      <c r="AD145" t="s">
        <v>496</v>
      </c>
      <c r="AE145">
        <v>60647665253.863495</v>
      </c>
      <c r="AK145">
        <v>167468393.25</v>
      </c>
    </row>
    <row r="146" spans="30:38" ht="12.75">
      <c r="AD146" t="s">
        <v>497</v>
      </c>
      <c r="AE146">
        <v>60997307718.982796</v>
      </c>
      <c r="AK146">
        <v>168030156.66666666</v>
      </c>
      <c r="AL146">
        <v>167227344.875</v>
      </c>
    </row>
    <row r="147" spans="30:37" ht="12.75">
      <c r="AD147" t="s">
        <v>498</v>
      </c>
      <c r="AE147">
        <v>61121497577.85071</v>
      </c>
      <c r="AK147">
        <v>168176423.5</v>
      </c>
    </row>
    <row r="148" spans="30:37" ht="12.75">
      <c r="AD148" t="s">
        <v>499</v>
      </c>
      <c r="AE148">
        <v>61019347995.98686</v>
      </c>
      <c r="AK148">
        <v>168455023.66666666</v>
      </c>
    </row>
    <row r="149" spans="30:37" ht="12.75">
      <c r="AD149" t="s">
        <v>500</v>
      </c>
      <c r="AE149">
        <v>61644392026.757645</v>
      </c>
      <c r="AK149">
        <v>168831290.5</v>
      </c>
    </row>
    <row r="150" spans="29:38" ht="12.75">
      <c r="AC150" s="1"/>
      <c r="AD150" t="s">
        <v>501</v>
      </c>
      <c r="AE150">
        <v>61518061744.94585</v>
      </c>
      <c r="AK150">
        <v>169240890.66666666</v>
      </c>
      <c r="AL150">
        <v>168675907.0833333</v>
      </c>
    </row>
    <row r="151" spans="29:37" ht="12.75">
      <c r="AC151" s="1"/>
      <c r="AD151" t="s">
        <v>502</v>
      </c>
      <c r="AE151">
        <v>61742875968.188156</v>
      </c>
      <c r="AK151">
        <v>169585348.5</v>
      </c>
    </row>
    <row r="152" spans="30:37" ht="12.75">
      <c r="AD152" t="s">
        <v>503</v>
      </c>
      <c r="AE152">
        <v>62066182339.492546</v>
      </c>
      <c r="AK152">
        <v>170008806.33333334</v>
      </c>
    </row>
    <row r="153" spans="30:37" ht="12.75">
      <c r="AD153" t="s">
        <v>504</v>
      </c>
      <c r="AE153">
        <v>62955698784.96338</v>
      </c>
      <c r="AK153">
        <v>170499264.16666666</v>
      </c>
    </row>
    <row r="154" spans="30:38" ht="12.75">
      <c r="AD154" t="s">
        <v>505</v>
      </c>
      <c r="AE154">
        <v>63251208578.888504</v>
      </c>
      <c r="AK154">
        <v>171027055.33333334</v>
      </c>
      <c r="AL154">
        <v>170280118.58333334</v>
      </c>
    </row>
    <row r="155" spans="30:37" ht="12.75">
      <c r="AD155" t="s">
        <v>506</v>
      </c>
      <c r="AE155">
        <v>63342760427.216866</v>
      </c>
      <c r="AK155">
        <v>171914848.66666666</v>
      </c>
    </row>
    <row r="156" spans="29:37" ht="12.75">
      <c r="AC156" s="1"/>
      <c r="AD156" t="s">
        <v>507</v>
      </c>
      <c r="AE156">
        <v>64112784211.22572</v>
      </c>
      <c r="AK156">
        <v>172303975.33333334</v>
      </c>
    </row>
    <row r="157" spans="29:37" ht="12.75">
      <c r="AC157" s="1"/>
      <c r="AD157" t="s">
        <v>508</v>
      </c>
      <c r="AE157">
        <v>64464458246.99545</v>
      </c>
      <c r="AK157">
        <v>172784768.66666666</v>
      </c>
    </row>
    <row r="158" spans="30:38" ht="12.75">
      <c r="AD158" t="s">
        <v>509</v>
      </c>
      <c r="AE158">
        <v>64451262497.52855</v>
      </c>
      <c r="AK158">
        <v>173302895.33333334</v>
      </c>
      <c r="AL158">
        <v>172576622</v>
      </c>
    </row>
    <row r="159" spans="30:37" ht="12.75">
      <c r="AD159" t="s">
        <v>510</v>
      </c>
      <c r="AE159">
        <v>64626406581.3398</v>
      </c>
      <c r="AK159">
        <v>173703629</v>
      </c>
    </row>
    <row r="160" spans="30:37" ht="12.75">
      <c r="AD160" t="s">
        <v>511</v>
      </c>
      <c r="AE160">
        <v>64700905285.47197</v>
      </c>
      <c r="AK160">
        <v>174154696</v>
      </c>
    </row>
    <row r="161" spans="30:37" ht="12.75">
      <c r="AD161" t="s">
        <v>512</v>
      </c>
      <c r="AE161">
        <v>65235835603.10913</v>
      </c>
      <c r="AK161">
        <v>174673429.66666666</v>
      </c>
    </row>
    <row r="162" spans="29:38" ht="12.75">
      <c r="AC162" s="1"/>
      <c r="AD162" t="s">
        <v>513</v>
      </c>
      <c r="AE162">
        <v>65825066866.667336</v>
      </c>
      <c r="AK162">
        <v>175229496.66666666</v>
      </c>
      <c r="AL162">
        <v>174440312.8333333</v>
      </c>
    </row>
    <row r="163" spans="29:37" ht="12.75">
      <c r="AC163" s="1"/>
      <c r="AD163" t="s">
        <v>514</v>
      </c>
      <c r="AE163">
        <v>65855291323.286156</v>
      </c>
      <c r="AK163">
        <v>175936798.25</v>
      </c>
    </row>
    <row r="164" spans="30:37" ht="12.75">
      <c r="AD164" t="s">
        <v>515</v>
      </c>
      <c r="AE164">
        <v>66168057297.93923</v>
      </c>
      <c r="AK164">
        <v>176421433.16666666</v>
      </c>
    </row>
    <row r="165" spans="30:37" ht="12.75">
      <c r="AD165" t="s">
        <v>516</v>
      </c>
      <c r="AE165">
        <v>66261405068.17748</v>
      </c>
      <c r="AK165">
        <v>176962401.41666666</v>
      </c>
    </row>
    <row r="166" spans="30:38" ht="12.75">
      <c r="AD166" t="s">
        <v>517</v>
      </c>
      <c r="AE166">
        <v>66970109114.46217</v>
      </c>
      <c r="AK166">
        <v>177508036.33333334</v>
      </c>
      <c r="AL166">
        <v>176707167.29166666</v>
      </c>
    </row>
    <row r="167" spans="30:37" ht="12.75">
      <c r="AD167" t="s">
        <v>518</v>
      </c>
      <c r="AE167">
        <v>67249068249.02985</v>
      </c>
      <c r="AK167">
        <v>180365861.75</v>
      </c>
    </row>
    <row r="168" spans="29:37" ht="12.75">
      <c r="AC168" s="1"/>
      <c r="AD168" t="s">
        <v>519</v>
      </c>
      <c r="AE168">
        <v>67423350573.205154</v>
      </c>
      <c r="AK168">
        <v>180954020.5</v>
      </c>
    </row>
    <row r="169" spans="29:37" ht="12.75">
      <c r="AC169" s="1"/>
      <c r="AD169" t="s">
        <v>520</v>
      </c>
      <c r="AE169">
        <v>67383702197.51142</v>
      </c>
      <c r="AK169">
        <v>181562845.91666666</v>
      </c>
    </row>
    <row r="170" spans="30:38" ht="12.75">
      <c r="AD170" t="s">
        <v>521</v>
      </c>
      <c r="AE170">
        <v>67076408905.13534</v>
      </c>
      <c r="AK170">
        <v>182136671.33333334</v>
      </c>
      <c r="AL170">
        <v>181254849.875</v>
      </c>
    </row>
    <row r="171" spans="30:37" ht="12.75">
      <c r="AD171" t="s">
        <v>522</v>
      </c>
      <c r="AE171">
        <v>66835526666.8057</v>
      </c>
      <c r="AK171">
        <v>182630532.5</v>
      </c>
    </row>
    <row r="172" spans="30:37" ht="12.75">
      <c r="AD172" t="s">
        <v>523</v>
      </c>
      <c r="AE172">
        <v>66736554311.4691</v>
      </c>
      <c r="AK172">
        <v>183218393.66666666</v>
      </c>
    </row>
    <row r="173" spans="30:37" ht="12.75">
      <c r="AD173" t="s">
        <v>524</v>
      </c>
      <c r="AE173">
        <v>66755381329.462425</v>
      </c>
      <c r="AK173">
        <v>183857588.16666666</v>
      </c>
    </row>
    <row r="174" spans="29:38" ht="12.75">
      <c r="AC174" s="1"/>
      <c r="AD174" t="s">
        <v>525</v>
      </c>
      <c r="AE174">
        <v>65951979972.40122</v>
      </c>
      <c r="AK174">
        <v>184500782.66666666</v>
      </c>
      <c r="AL174">
        <v>183551824.24999997</v>
      </c>
    </row>
    <row r="175" spans="29:37" ht="12.75">
      <c r="AC175" s="1"/>
      <c r="AD175" t="s">
        <v>526</v>
      </c>
      <c r="AE175">
        <v>66354059970.610886</v>
      </c>
      <c r="AK175">
        <v>185005245.5</v>
      </c>
    </row>
    <row r="176" spans="30:37" ht="12.75">
      <c r="AD176" t="s">
        <v>527</v>
      </c>
      <c r="AE176">
        <v>65937969694.4371</v>
      </c>
      <c r="AK176">
        <v>185497041.66666666</v>
      </c>
    </row>
    <row r="177" spans="30:37" ht="12.75">
      <c r="AD177" t="s">
        <v>528</v>
      </c>
      <c r="AE177">
        <v>65747995771.55702</v>
      </c>
      <c r="AK177">
        <v>186113171.16666666</v>
      </c>
    </row>
    <row r="178" spans="30:38" ht="12.75">
      <c r="AD178" t="s">
        <v>529</v>
      </c>
      <c r="AE178">
        <v>66557275961.69078</v>
      </c>
      <c r="AK178">
        <v>186740634</v>
      </c>
      <c r="AL178">
        <v>185839023.0833333</v>
      </c>
    </row>
    <row r="179" spans="30:37" ht="12.75">
      <c r="AD179" t="s">
        <v>530</v>
      </c>
      <c r="AE179">
        <v>66625883149.71586</v>
      </c>
      <c r="AK179">
        <v>187400653.08333334</v>
      </c>
    </row>
    <row r="180" spans="29:37" ht="12.75">
      <c r="AC180" s="1"/>
      <c r="AD180" s="7" t="s">
        <v>531</v>
      </c>
      <c r="AE180">
        <v>67477126119.00616</v>
      </c>
      <c r="AK180">
        <v>188009338.83333334</v>
      </c>
    </row>
    <row r="181" spans="29:37" ht="12.75">
      <c r="AC181" s="1"/>
      <c r="AD181" s="7" t="s">
        <v>532</v>
      </c>
      <c r="AE181">
        <v>67660559581.618</v>
      </c>
      <c r="AK181">
        <v>188652357.91666666</v>
      </c>
    </row>
    <row r="182" spans="30:38" ht="12.75">
      <c r="AD182" s="7" t="s">
        <v>533</v>
      </c>
      <c r="AE182">
        <v>67760878321.88242</v>
      </c>
      <c r="AK182">
        <v>189298710.3333333</v>
      </c>
      <c r="AL182">
        <v>188340265.0416667</v>
      </c>
    </row>
    <row r="183" spans="30:37" ht="12.75">
      <c r="AD183" s="7" t="s">
        <v>534</v>
      </c>
      <c r="AE183">
        <v>67725304176.32697</v>
      </c>
      <c r="AK183">
        <v>189324825.08333334</v>
      </c>
    </row>
    <row r="184" spans="30:37" ht="12.75">
      <c r="AD184" s="7" t="s">
        <v>535</v>
      </c>
      <c r="AE184">
        <v>67827514585.36653</v>
      </c>
      <c r="AK184">
        <v>189864939.83333334</v>
      </c>
    </row>
    <row r="185" spans="30:37" ht="12.75">
      <c r="AD185" s="7" t="s">
        <v>536</v>
      </c>
      <c r="AE185">
        <v>68586816302.799</v>
      </c>
      <c r="AK185">
        <v>190452387.9166667</v>
      </c>
    </row>
    <row r="186" spans="30:38" ht="12.75">
      <c r="AD186" s="7" t="s">
        <v>537</v>
      </c>
      <c r="AE186">
        <v>68951469613.27577</v>
      </c>
      <c r="AK186">
        <v>191068836</v>
      </c>
      <c r="AL186">
        <v>190177747.20833334</v>
      </c>
    </row>
    <row r="187" spans="30:37" ht="12.75">
      <c r="AD187" s="7" t="s">
        <v>538</v>
      </c>
      <c r="AE187">
        <v>68746490664.83542</v>
      </c>
      <c r="AK187">
        <v>191523953.6666667</v>
      </c>
    </row>
    <row r="188" spans="30:37" ht="12.75">
      <c r="AD188" s="7" t="s">
        <v>539</v>
      </c>
      <c r="AE188">
        <v>69627966804.34608</v>
      </c>
      <c r="AK188">
        <v>192063166.33333334</v>
      </c>
    </row>
  </sheetData>
  <mergeCells count="9">
    <mergeCell ref="Z3:AB3"/>
    <mergeCell ref="P3:Q3"/>
    <mergeCell ref="S3:T3"/>
    <mergeCell ref="B2:D2"/>
    <mergeCell ref="J2:L2"/>
    <mergeCell ref="AD1:AI1"/>
    <mergeCell ref="B1:D1"/>
    <mergeCell ref="J1:L1"/>
    <mergeCell ref="F1:G1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829"/>
  <sheetViews>
    <sheetView workbookViewId="0" topLeftCell="A1">
      <selection activeCell="C30" sqref="C30"/>
    </sheetView>
  </sheetViews>
  <sheetFormatPr defaultColWidth="9.140625" defaultRowHeight="12.75"/>
  <sheetData>
    <row r="1" ht="12.75">
      <c r="A1" t="s">
        <v>283</v>
      </c>
    </row>
    <row r="2" ht="12.75">
      <c r="A2" t="s">
        <v>284</v>
      </c>
    </row>
    <row r="3" ht="12.75">
      <c r="A3" t="s">
        <v>14</v>
      </c>
    </row>
    <row r="4" ht="12.75">
      <c r="A4" t="s">
        <v>303</v>
      </c>
    </row>
    <row r="5" spans="1:17" ht="12.75">
      <c r="A5" t="s">
        <v>16</v>
      </c>
      <c r="B5" t="s">
        <v>17</v>
      </c>
      <c r="C5">
        <v>1990</v>
      </c>
      <c r="D5">
        <v>1991</v>
      </c>
      <c r="E5">
        <v>1992</v>
      </c>
      <c r="F5">
        <v>1993</v>
      </c>
      <c r="G5">
        <v>1994</v>
      </c>
      <c r="H5">
        <v>1995</v>
      </c>
      <c r="I5">
        <v>1996</v>
      </c>
      <c r="J5">
        <v>1997</v>
      </c>
      <c r="K5">
        <v>1998</v>
      </c>
      <c r="L5">
        <v>1999</v>
      </c>
      <c r="M5">
        <v>2000</v>
      </c>
      <c r="N5">
        <v>2001</v>
      </c>
      <c r="O5">
        <v>2002</v>
      </c>
      <c r="P5">
        <v>2003</v>
      </c>
      <c r="Q5">
        <v>2004</v>
      </c>
    </row>
    <row r="6" spans="1:17" ht="12.75">
      <c r="A6">
        <v>1</v>
      </c>
      <c r="B6" t="s">
        <v>285</v>
      </c>
      <c r="C6">
        <v>7112.5</v>
      </c>
      <c r="D6">
        <v>7100.5</v>
      </c>
      <c r="E6">
        <v>7336.6</v>
      </c>
      <c r="F6">
        <v>7532.7</v>
      </c>
      <c r="G6">
        <v>7835.5</v>
      </c>
      <c r="H6">
        <v>8031.7</v>
      </c>
      <c r="I6">
        <v>8328.9</v>
      </c>
      <c r="J6">
        <v>8703.5</v>
      </c>
      <c r="K6">
        <v>9066.9</v>
      </c>
      <c r="L6">
        <v>9470.3</v>
      </c>
      <c r="M6">
        <v>9817</v>
      </c>
      <c r="N6">
        <v>9890.7</v>
      </c>
      <c r="O6">
        <v>10074.8</v>
      </c>
      <c r="P6">
        <v>10381.3</v>
      </c>
      <c r="Q6">
        <v>10841.6</v>
      </c>
    </row>
    <row r="7" spans="1:17" ht="12.75">
      <c r="A7">
        <v>2</v>
      </c>
      <c r="B7" t="s">
        <v>304</v>
      </c>
      <c r="C7">
        <v>4770.3</v>
      </c>
      <c r="D7">
        <v>4778.4</v>
      </c>
      <c r="E7">
        <v>4934.8</v>
      </c>
      <c r="F7">
        <v>5099.8</v>
      </c>
      <c r="G7">
        <v>5290.7</v>
      </c>
      <c r="H7">
        <v>5433.5</v>
      </c>
      <c r="I7">
        <v>5619.4</v>
      </c>
      <c r="J7">
        <v>5831.8</v>
      </c>
      <c r="K7">
        <v>6125.8</v>
      </c>
      <c r="L7">
        <v>6438.6</v>
      </c>
      <c r="M7">
        <v>6739.4</v>
      </c>
      <c r="N7">
        <v>6910.4</v>
      </c>
      <c r="O7">
        <v>7123.4</v>
      </c>
      <c r="P7">
        <v>7355.6</v>
      </c>
      <c r="Q7">
        <v>7632.3</v>
      </c>
    </row>
    <row r="8" spans="1:17" ht="12.75">
      <c r="A8">
        <v>3</v>
      </c>
      <c r="B8" t="s">
        <v>305</v>
      </c>
      <c r="C8">
        <v>453.5</v>
      </c>
      <c r="D8">
        <v>427.9</v>
      </c>
      <c r="E8">
        <v>453</v>
      </c>
      <c r="F8">
        <v>488.4</v>
      </c>
      <c r="G8">
        <v>529.4</v>
      </c>
      <c r="H8">
        <v>552.6</v>
      </c>
      <c r="I8">
        <v>595.9</v>
      </c>
      <c r="J8">
        <v>646.9</v>
      </c>
      <c r="K8">
        <v>720.3</v>
      </c>
      <c r="L8">
        <v>804.6</v>
      </c>
      <c r="M8">
        <v>863.3</v>
      </c>
      <c r="N8">
        <v>900.7</v>
      </c>
      <c r="O8">
        <v>959.6</v>
      </c>
      <c r="P8">
        <v>1030.6</v>
      </c>
      <c r="Q8">
        <v>1098.8</v>
      </c>
    </row>
    <row r="9" spans="1:17" ht="12.75">
      <c r="A9">
        <v>4</v>
      </c>
      <c r="B9" t="s">
        <v>306</v>
      </c>
      <c r="C9">
        <v>1484</v>
      </c>
      <c r="D9">
        <v>1480.5</v>
      </c>
      <c r="E9">
        <v>1510.1</v>
      </c>
      <c r="F9">
        <v>1550.4</v>
      </c>
      <c r="G9">
        <v>1603.9</v>
      </c>
      <c r="H9">
        <v>1638.6</v>
      </c>
      <c r="I9">
        <v>1680.4</v>
      </c>
      <c r="J9">
        <v>1725.3</v>
      </c>
      <c r="K9">
        <v>1794.4</v>
      </c>
      <c r="L9">
        <v>1876.6</v>
      </c>
      <c r="M9">
        <v>1947.2</v>
      </c>
      <c r="N9">
        <v>1986.7</v>
      </c>
      <c r="O9">
        <v>2037.4</v>
      </c>
      <c r="P9">
        <v>2112.4</v>
      </c>
      <c r="Q9">
        <v>2208.6</v>
      </c>
    </row>
    <row r="10" spans="1:17" ht="12.75">
      <c r="A10">
        <v>5</v>
      </c>
      <c r="B10" t="s">
        <v>307</v>
      </c>
      <c r="C10">
        <v>2851.7</v>
      </c>
      <c r="D10">
        <v>2900</v>
      </c>
      <c r="E10">
        <v>3000.8</v>
      </c>
      <c r="F10">
        <v>3085.7</v>
      </c>
      <c r="G10">
        <v>3176.6</v>
      </c>
      <c r="H10">
        <v>3259.9</v>
      </c>
      <c r="I10">
        <v>3356</v>
      </c>
      <c r="J10">
        <v>3468</v>
      </c>
      <c r="K10">
        <v>3615</v>
      </c>
      <c r="L10">
        <v>3758</v>
      </c>
      <c r="M10">
        <v>3928.8</v>
      </c>
      <c r="N10">
        <v>4023.2</v>
      </c>
      <c r="O10">
        <v>4128.6</v>
      </c>
      <c r="P10">
        <v>4220.3</v>
      </c>
      <c r="Q10">
        <v>4338.4</v>
      </c>
    </row>
    <row r="11" spans="1:17" ht="12.75">
      <c r="A11">
        <v>6</v>
      </c>
      <c r="B11" t="s">
        <v>308</v>
      </c>
      <c r="C11">
        <v>895.1</v>
      </c>
      <c r="D11">
        <v>822.2</v>
      </c>
      <c r="E11">
        <v>889</v>
      </c>
      <c r="F11">
        <v>968.3</v>
      </c>
      <c r="G11">
        <v>1099.6</v>
      </c>
      <c r="H11">
        <v>1134</v>
      </c>
      <c r="I11">
        <v>1234.3</v>
      </c>
      <c r="J11">
        <v>1387.7</v>
      </c>
      <c r="K11">
        <v>1524.1</v>
      </c>
      <c r="L11">
        <v>1642.6</v>
      </c>
      <c r="M11">
        <v>1735.5</v>
      </c>
      <c r="N11">
        <v>1598.4</v>
      </c>
      <c r="O11">
        <v>1560.7</v>
      </c>
      <c r="P11">
        <v>1628.8</v>
      </c>
      <c r="Q11">
        <v>1843.6</v>
      </c>
    </row>
    <row r="12" spans="1:17" ht="12.75">
      <c r="A12">
        <v>7</v>
      </c>
      <c r="B12" t="s">
        <v>309</v>
      </c>
      <c r="C12">
        <v>886.6</v>
      </c>
      <c r="D12">
        <v>829.1</v>
      </c>
      <c r="E12">
        <v>878.3</v>
      </c>
      <c r="F12">
        <v>953.5</v>
      </c>
      <c r="G12">
        <v>1042.3</v>
      </c>
      <c r="H12">
        <v>1109.6</v>
      </c>
      <c r="I12">
        <v>1209.2</v>
      </c>
      <c r="J12">
        <v>1320.6</v>
      </c>
      <c r="K12">
        <v>1455</v>
      </c>
      <c r="L12">
        <v>1576.3</v>
      </c>
      <c r="M12">
        <v>1679</v>
      </c>
      <c r="N12">
        <v>1629.4</v>
      </c>
      <c r="O12">
        <v>1548.9</v>
      </c>
      <c r="P12">
        <v>1627.3</v>
      </c>
      <c r="Q12">
        <v>1793.6</v>
      </c>
    </row>
    <row r="13" spans="1:17" ht="12.75">
      <c r="A13">
        <v>8</v>
      </c>
      <c r="B13" t="s">
        <v>310</v>
      </c>
      <c r="C13">
        <v>595.1</v>
      </c>
      <c r="D13">
        <v>563.2</v>
      </c>
      <c r="E13">
        <v>581.3</v>
      </c>
      <c r="F13">
        <v>631.9</v>
      </c>
      <c r="G13">
        <v>689.9</v>
      </c>
      <c r="H13">
        <v>762.5</v>
      </c>
      <c r="I13">
        <v>833.6</v>
      </c>
      <c r="J13">
        <v>934.2</v>
      </c>
      <c r="K13">
        <v>1037.8</v>
      </c>
      <c r="L13">
        <v>1133.3</v>
      </c>
      <c r="M13">
        <v>1232.1</v>
      </c>
      <c r="N13">
        <v>1180.5</v>
      </c>
      <c r="O13">
        <v>1075.6</v>
      </c>
      <c r="P13">
        <v>1110.8</v>
      </c>
      <c r="Q13">
        <v>1228.2</v>
      </c>
    </row>
    <row r="14" spans="1:17" ht="12.75">
      <c r="A14">
        <v>9</v>
      </c>
      <c r="B14" t="s">
        <v>311</v>
      </c>
      <c r="C14">
        <v>275.2</v>
      </c>
      <c r="D14">
        <v>244.6</v>
      </c>
      <c r="E14">
        <v>229.9</v>
      </c>
      <c r="F14">
        <v>228.3</v>
      </c>
      <c r="G14">
        <v>232.3</v>
      </c>
      <c r="H14">
        <v>247.1</v>
      </c>
      <c r="I14">
        <v>261.1</v>
      </c>
      <c r="J14">
        <v>280.1</v>
      </c>
      <c r="K14">
        <v>294.5</v>
      </c>
      <c r="L14">
        <v>293.2</v>
      </c>
      <c r="M14">
        <v>313.2</v>
      </c>
      <c r="N14">
        <v>306.1</v>
      </c>
      <c r="O14">
        <v>251.6</v>
      </c>
      <c r="P14">
        <v>237.4</v>
      </c>
      <c r="Q14">
        <v>240.5</v>
      </c>
    </row>
    <row r="15" spans="1:17" ht="12.75">
      <c r="A15">
        <v>10</v>
      </c>
      <c r="B15" t="s">
        <v>312</v>
      </c>
      <c r="C15">
        <v>355</v>
      </c>
      <c r="D15">
        <v>345.9</v>
      </c>
      <c r="E15">
        <v>371.1</v>
      </c>
      <c r="F15">
        <v>417.4</v>
      </c>
      <c r="G15">
        <v>467.2</v>
      </c>
      <c r="H15">
        <v>523.1</v>
      </c>
      <c r="I15">
        <v>578.7</v>
      </c>
      <c r="J15">
        <v>658.3</v>
      </c>
      <c r="K15">
        <v>745.6</v>
      </c>
      <c r="L15">
        <v>840.2</v>
      </c>
      <c r="M15">
        <v>918.9</v>
      </c>
      <c r="N15">
        <v>874.2</v>
      </c>
      <c r="O15">
        <v>826.5</v>
      </c>
      <c r="P15">
        <v>879.2</v>
      </c>
      <c r="Q15">
        <v>998.3</v>
      </c>
    </row>
    <row r="16" spans="1:17" ht="12.75">
      <c r="A16">
        <v>11</v>
      </c>
      <c r="B16" t="s">
        <v>313</v>
      </c>
      <c r="C16">
        <v>298.9</v>
      </c>
      <c r="D16">
        <v>270.2</v>
      </c>
      <c r="E16">
        <v>307.6</v>
      </c>
      <c r="F16">
        <v>332.7</v>
      </c>
      <c r="G16">
        <v>364.8</v>
      </c>
      <c r="H16">
        <v>353.1</v>
      </c>
      <c r="I16">
        <v>381.3</v>
      </c>
      <c r="J16">
        <v>388.6</v>
      </c>
      <c r="K16">
        <v>418.3</v>
      </c>
      <c r="L16">
        <v>443.6</v>
      </c>
      <c r="M16">
        <v>446.9</v>
      </c>
      <c r="N16">
        <v>448.5</v>
      </c>
      <c r="O16">
        <v>470</v>
      </c>
      <c r="P16">
        <v>511.2</v>
      </c>
      <c r="Q16">
        <v>560.2</v>
      </c>
    </row>
    <row r="17" spans="1:17" ht="12.75">
      <c r="A17">
        <v>12</v>
      </c>
      <c r="B17" t="s">
        <v>314</v>
      </c>
      <c r="C17">
        <v>15.4</v>
      </c>
      <c r="D17">
        <v>-0.5</v>
      </c>
      <c r="E17">
        <v>16.5</v>
      </c>
      <c r="F17">
        <v>20.6</v>
      </c>
      <c r="G17">
        <v>63.6</v>
      </c>
      <c r="H17">
        <v>29.9</v>
      </c>
      <c r="I17">
        <v>28.7</v>
      </c>
      <c r="J17">
        <v>71.2</v>
      </c>
      <c r="K17">
        <v>72.6</v>
      </c>
      <c r="L17">
        <v>68.9</v>
      </c>
      <c r="M17">
        <v>56.5</v>
      </c>
      <c r="N17">
        <v>-31.7</v>
      </c>
      <c r="O17">
        <v>11.7</v>
      </c>
      <c r="P17">
        <v>-0.8</v>
      </c>
      <c r="Q17">
        <v>46.6</v>
      </c>
    </row>
    <row r="18" spans="1:17" ht="12.75">
      <c r="A18">
        <v>13</v>
      </c>
      <c r="B18" t="s">
        <v>315</v>
      </c>
      <c r="C18">
        <v>-54.7</v>
      </c>
      <c r="D18">
        <v>-14.6</v>
      </c>
      <c r="E18">
        <v>-15.9</v>
      </c>
      <c r="F18">
        <v>-52.1</v>
      </c>
      <c r="G18">
        <v>-79.4</v>
      </c>
      <c r="H18">
        <v>-71</v>
      </c>
      <c r="I18">
        <v>-79.6</v>
      </c>
      <c r="J18">
        <v>-104.6</v>
      </c>
      <c r="K18">
        <v>-203.7</v>
      </c>
      <c r="L18">
        <v>-296.2</v>
      </c>
      <c r="M18">
        <v>-379.5</v>
      </c>
      <c r="N18">
        <v>-399.1</v>
      </c>
      <c r="O18">
        <v>-472.1</v>
      </c>
      <c r="P18">
        <v>-518.5</v>
      </c>
      <c r="Q18">
        <v>-584.3</v>
      </c>
    </row>
    <row r="19" spans="1:17" ht="12.75">
      <c r="A19">
        <v>14</v>
      </c>
      <c r="B19" t="s">
        <v>316</v>
      </c>
      <c r="C19">
        <v>552.5</v>
      </c>
      <c r="D19">
        <v>589.1</v>
      </c>
      <c r="E19">
        <v>629.7</v>
      </c>
      <c r="F19">
        <v>650</v>
      </c>
      <c r="G19">
        <v>706.5</v>
      </c>
      <c r="H19">
        <v>778.2</v>
      </c>
      <c r="I19">
        <v>843.4</v>
      </c>
      <c r="J19">
        <v>943.7</v>
      </c>
      <c r="K19">
        <v>966.5</v>
      </c>
      <c r="L19">
        <v>1008.2</v>
      </c>
      <c r="M19">
        <v>1096.3</v>
      </c>
      <c r="N19">
        <v>1036.7</v>
      </c>
      <c r="O19">
        <v>1012.3</v>
      </c>
      <c r="P19">
        <v>1031.8</v>
      </c>
      <c r="Q19">
        <v>1119.8</v>
      </c>
    </row>
    <row r="20" spans="1:17" ht="12.75">
      <c r="A20">
        <v>15</v>
      </c>
      <c r="B20" t="s">
        <v>317</v>
      </c>
      <c r="C20">
        <v>367.2</v>
      </c>
      <c r="D20">
        <v>392.5</v>
      </c>
      <c r="E20">
        <v>421.9</v>
      </c>
      <c r="F20">
        <v>435.6</v>
      </c>
      <c r="G20">
        <v>478</v>
      </c>
      <c r="H20">
        <v>533.9</v>
      </c>
      <c r="I20">
        <v>581.1</v>
      </c>
      <c r="J20">
        <v>664.5</v>
      </c>
      <c r="K20">
        <v>679.4</v>
      </c>
      <c r="L20">
        <v>705.2</v>
      </c>
      <c r="M20">
        <v>784.3</v>
      </c>
      <c r="N20">
        <v>736.3</v>
      </c>
      <c r="O20">
        <v>706.4</v>
      </c>
      <c r="P20">
        <v>721.7</v>
      </c>
      <c r="Q20">
        <v>785.5</v>
      </c>
    </row>
    <row r="21" spans="1:17" ht="12.75">
      <c r="A21">
        <v>16</v>
      </c>
      <c r="B21" t="s">
        <v>36</v>
      </c>
      <c r="C21">
        <v>188.7</v>
      </c>
      <c r="D21">
        <v>199.9</v>
      </c>
      <c r="E21">
        <v>210.8</v>
      </c>
      <c r="F21">
        <v>217.5</v>
      </c>
      <c r="G21">
        <v>231.1</v>
      </c>
      <c r="H21">
        <v>245.8</v>
      </c>
      <c r="I21">
        <v>263.5</v>
      </c>
      <c r="J21">
        <v>279.2</v>
      </c>
      <c r="K21">
        <v>287.2</v>
      </c>
      <c r="L21">
        <v>303.2</v>
      </c>
      <c r="M21">
        <v>311.9</v>
      </c>
      <c r="N21">
        <v>300.4</v>
      </c>
      <c r="O21">
        <v>305.7</v>
      </c>
      <c r="P21">
        <v>309.9</v>
      </c>
      <c r="Q21">
        <v>334.1</v>
      </c>
    </row>
    <row r="22" spans="1:17" ht="12.75">
      <c r="A22">
        <v>17</v>
      </c>
      <c r="B22" t="s">
        <v>318</v>
      </c>
      <c r="C22">
        <v>607.1</v>
      </c>
      <c r="D22">
        <v>603.7</v>
      </c>
      <c r="E22">
        <v>645.6</v>
      </c>
      <c r="F22">
        <v>702.1</v>
      </c>
      <c r="G22">
        <v>785.9</v>
      </c>
      <c r="H22">
        <v>849.1</v>
      </c>
      <c r="I22">
        <v>923</v>
      </c>
      <c r="J22">
        <v>1048.3</v>
      </c>
      <c r="K22">
        <v>1170.3</v>
      </c>
      <c r="L22">
        <v>1304.4</v>
      </c>
      <c r="M22">
        <v>1475.8</v>
      </c>
      <c r="N22">
        <v>1435.8</v>
      </c>
      <c r="O22">
        <v>1484.4</v>
      </c>
      <c r="P22">
        <v>1550.3</v>
      </c>
      <c r="Q22">
        <v>1704</v>
      </c>
    </row>
    <row r="23" spans="1:17" ht="12.75">
      <c r="A23">
        <v>18</v>
      </c>
      <c r="B23" t="s">
        <v>317</v>
      </c>
      <c r="C23">
        <v>469.7</v>
      </c>
      <c r="D23">
        <v>469.3</v>
      </c>
      <c r="E23">
        <v>513.1</v>
      </c>
      <c r="F23">
        <v>564.8</v>
      </c>
      <c r="G23">
        <v>640</v>
      </c>
      <c r="H23">
        <v>697.6</v>
      </c>
      <c r="I23">
        <v>762.7</v>
      </c>
      <c r="J23">
        <v>872.6</v>
      </c>
      <c r="K23">
        <v>974.4</v>
      </c>
      <c r="L23">
        <v>1095.2</v>
      </c>
      <c r="M23">
        <v>1243.5</v>
      </c>
      <c r="N23">
        <v>1204.1</v>
      </c>
      <c r="O23">
        <v>1248.5</v>
      </c>
      <c r="P23">
        <v>1307.3</v>
      </c>
      <c r="Q23">
        <v>1448.5</v>
      </c>
    </row>
    <row r="24" spans="1:17" ht="12.75">
      <c r="A24">
        <v>19</v>
      </c>
      <c r="B24" t="s">
        <v>36</v>
      </c>
      <c r="C24">
        <v>142.7</v>
      </c>
      <c r="D24">
        <v>139</v>
      </c>
      <c r="E24">
        <v>135.5</v>
      </c>
      <c r="F24">
        <v>139.4</v>
      </c>
      <c r="G24">
        <v>147.3</v>
      </c>
      <c r="H24">
        <v>152.1</v>
      </c>
      <c r="I24">
        <v>160.5</v>
      </c>
      <c r="J24">
        <v>175.6</v>
      </c>
      <c r="K24">
        <v>195.6</v>
      </c>
      <c r="L24">
        <v>209.1</v>
      </c>
      <c r="M24">
        <v>232.3</v>
      </c>
      <c r="N24">
        <v>231.6</v>
      </c>
      <c r="O24">
        <v>235.9</v>
      </c>
      <c r="P24">
        <v>243.3</v>
      </c>
      <c r="Q24">
        <v>257</v>
      </c>
    </row>
    <row r="25" spans="1:17" ht="12.75">
      <c r="A25">
        <v>20</v>
      </c>
      <c r="B25" t="s">
        <v>319</v>
      </c>
      <c r="C25">
        <v>1530</v>
      </c>
      <c r="D25">
        <v>1547.2</v>
      </c>
      <c r="E25">
        <v>1555.3</v>
      </c>
      <c r="F25">
        <v>1541.1</v>
      </c>
      <c r="G25">
        <v>1541.3</v>
      </c>
      <c r="H25">
        <v>1549.7</v>
      </c>
      <c r="I25">
        <v>1564.9</v>
      </c>
      <c r="J25">
        <v>1594</v>
      </c>
      <c r="K25">
        <v>1624.4</v>
      </c>
      <c r="L25">
        <v>1686.9</v>
      </c>
      <c r="M25">
        <v>1721.6</v>
      </c>
      <c r="N25">
        <v>1780.3</v>
      </c>
      <c r="O25">
        <v>1857.9</v>
      </c>
      <c r="P25">
        <v>1909.4</v>
      </c>
      <c r="Q25">
        <v>1946.9</v>
      </c>
    </row>
    <row r="26" spans="1:17" ht="12.75">
      <c r="A26">
        <v>21</v>
      </c>
      <c r="B26" t="s">
        <v>320</v>
      </c>
      <c r="C26">
        <v>659.1</v>
      </c>
      <c r="D26">
        <v>658</v>
      </c>
      <c r="E26">
        <v>646.6</v>
      </c>
      <c r="F26">
        <v>619.6</v>
      </c>
      <c r="G26">
        <v>596.4</v>
      </c>
      <c r="H26">
        <v>580.3</v>
      </c>
      <c r="I26">
        <v>573.5</v>
      </c>
      <c r="J26">
        <v>567.6</v>
      </c>
      <c r="K26">
        <v>561.2</v>
      </c>
      <c r="L26">
        <v>573.7</v>
      </c>
      <c r="M26">
        <v>578.8</v>
      </c>
      <c r="N26">
        <v>601.4</v>
      </c>
      <c r="O26">
        <v>646.6</v>
      </c>
      <c r="P26">
        <v>689.6</v>
      </c>
      <c r="Q26">
        <v>721.9</v>
      </c>
    </row>
    <row r="27" spans="1:17" ht="12.75">
      <c r="A27">
        <v>22</v>
      </c>
      <c r="B27" t="s">
        <v>321</v>
      </c>
      <c r="C27">
        <v>479.4</v>
      </c>
      <c r="D27">
        <v>474.2</v>
      </c>
      <c r="E27">
        <v>450.7</v>
      </c>
      <c r="F27">
        <v>425.3</v>
      </c>
      <c r="G27">
        <v>404.6</v>
      </c>
      <c r="H27">
        <v>389.2</v>
      </c>
      <c r="I27">
        <v>383.8</v>
      </c>
      <c r="J27">
        <v>373</v>
      </c>
      <c r="K27">
        <v>365.3</v>
      </c>
      <c r="L27">
        <v>372.2</v>
      </c>
      <c r="M27">
        <v>370.3</v>
      </c>
      <c r="N27">
        <v>384.9</v>
      </c>
      <c r="O27">
        <v>414.6</v>
      </c>
      <c r="P27">
        <v>451.8</v>
      </c>
      <c r="Q27">
        <v>485</v>
      </c>
    </row>
    <row r="28" spans="1:17" ht="12.75">
      <c r="A28">
        <v>23</v>
      </c>
      <c r="B28" t="s">
        <v>322</v>
      </c>
      <c r="C28">
        <v>178.6</v>
      </c>
      <c r="D28">
        <v>182.8</v>
      </c>
      <c r="E28">
        <v>195.4</v>
      </c>
      <c r="F28">
        <v>194.1</v>
      </c>
      <c r="G28">
        <v>191.7</v>
      </c>
      <c r="H28">
        <v>191</v>
      </c>
      <c r="I28">
        <v>189.6</v>
      </c>
      <c r="J28">
        <v>194.5</v>
      </c>
      <c r="K28">
        <v>195.9</v>
      </c>
      <c r="L28">
        <v>201.5</v>
      </c>
      <c r="M28">
        <v>208.5</v>
      </c>
      <c r="N28">
        <v>216.5</v>
      </c>
      <c r="O28">
        <v>232</v>
      </c>
      <c r="P28">
        <v>237.6</v>
      </c>
      <c r="Q28">
        <v>236.6</v>
      </c>
    </row>
    <row r="29" spans="1:17" ht="12.75">
      <c r="A29">
        <v>24</v>
      </c>
      <c r="B29" t="s">
        <v>323</v>
      </c>
      <c r="C29">
        <v>868.4</v>
      </c>
      <c r="D29">
        <v>886.8</v>
      </c>
      <c r="E29">
        <v>906.5</v>
      </c>
      <c r="F29">
        <v>919.5</v>
      </c>
      <c r="G29">
        <v>943.3</v>
      </c>
      <c r="H29">
        <v>968.3</v>
      </c>
      <c r="I29">
        <v>990.5</v>
      </c>
      <c r="J29">
        <v>1025.9</v>
      </c>
      <c r="K29">
        <v>1063</v>
      </c>
      <c r="L29">
        <v>1113.2</v>
      </c>
      <c r="M29">
        <v>1142.8</v>
      </c>
      <c r="N29">
        <v>1179</v>
      </c>
      <c r="O29">
        <v>1211.4</v>
      </c>
      <c r="P29">
        <v>1219.8</v>
      </c>
      <c r="Q29">
        <v>1224.9</v>
      </c>
    </row>
    <row r="30" spans="1:17" ht="12.75">
      <c r="A30">
        <v>25</v>
      </c>
      <c r="B30" t="s">
        <v>324</v>
      </c>
      <c r="C30">
        <v>-91.1</v>
      </c>
      <c r="D30">
        <v>-96</v>
      </c>
      <c r="E30">
        <v>-89.1</v>
      </c>
      <c r="F30">
        <v>-78.6</v>
      </c>
      <c r="G30">
        <v>-63.7</v>
      </c>
      <c r="H30">
        <v>-51.1</v>
      </c>
      <c r="I30">
        <v>-38.5</v>
      </c>
      <c r="J30">
        <v>-23.8</v>
      </c>
      <c r="K30">
        <v>-14.6</v>
      </c>
      <c r="L30">
        <v>-5.8</v>
      </c>
      <c r="M30">
        <v>0.2</v>
      </c>
      <c r="N30">
        <v>1.6</v>
      </c>
      <c r="O30">
        <v>3.7</v>
      </c>
      <c r="P30">
        <v>0.8</v>
      </c>
      <c r="Q30">
        <v>-10.4</v>
      </c>
    </row>
    <row r="32" ht="12.75">
      <c r="A32" t="s">
        <v>325</v>
      </c>
    </row>
    <row r="33" ht="12.75">
      <c r="A33" t="s">
        <v>326</v>
      </c>
    </row>
    <row r="34" ht="12.75">
      <c r="A34" t="s">
        <v>327</v>
      </c>
    </row>
    <row r="35" ht="12.75">
      <c r="A35" t="s">
        <v>328</v>
      </c>
    </row>
    <row r="36" ht="12.75">
      <c r="A36" t="s">
        <v>329</v>
      </c>
    </row>
    <row r="38" ht="12.75">
      <c r="A38" t="s">
        <v>260</v>
      </c>
    </row>
    <row r="39" ht="12.75">
      <c r="A39" t="s">
        <v>72</v>
      </c>
    </row>
    <row r="40" ht="12.75">
      <c r="A40" t="s">
        <v>14</v>
      </c>
    </row>
    <row r="41" ht="12.75">
      <c r="A41" t="s">
        <v>261</v>
      </c>
    </row>
    <row r="42" spans="1:42" ht="12.75">
      <c r="A42" t="s">
        <v>16</v>
      </c>
      <c r="B42" t="s">
        <v>17</v>
      </c>
      <c r="C42">
        <v>1948</v>
      </c>
      <c r="D42">
        <v>1949</v>
      </c>
      <c r="E42">
        <v>1950</v>
      </c>
      <c r="F42">
        <v>1951</v>
      </c>
      <c r="G42">
        <v>1952</v>
      </c>
      <c r="H42">
        <v>1953</v>
      </c>
      <c r="I42">
        <v>1954</v>
      </c>
      <c r="J42">
        <v>1955</v>
      </c>
      <c r="K42">
        <v>1956</v>
      </c>
      <c r="L42">
        <v>1957</v>
      </c>
      <c r="M42">
        <v>1958</v>
      </c>
      <c r="N42">
        <v>1959</v>
      </c>
      <c r="O42">
        <v>1960</v>
      </c>
      <c r="P42">
        <v>1961</v>
      </c>
      <c r="Q42">
        <v>1962</v>
      </c>
      <c r="R42">
        <v>1963</v>
      </c>
      <c r="S42">
        <v>1964</v>
      </c>
      <c r="T42">
        <v>1965</v>
      </c>
      <c r="U42">
        <v>1966</v>
      </c>
      <c r="V42">
        <v>1967</v>
      </c>
      <c r="W42">
        <v>1968</v>
      </c>
      <c r="X42">
        <v>1969</v>
      </c>
      <c r="Y42">
        <v>1970</v>
      </c>
      <c r="Z42">
        <v>1971</v>
      </c>
      <c r="AA42">
        <v>1972</v>
      </c>
      <c r="AB42">
        <v>1973</v>
      </c>
      <c r="AC42">
        <v>1974</v>
      </c>
      <c r="AD42">
        <v>1975</v>
      </c>
      <c r="AE42">
        <v>1976</v>
      </c>
      <c r="AF42">
        <v>1977</v>
      </c>
      <c r="AG42">
        <v>1978</v>
      </c>
      <c r="AH42">
        <v>1979</v>
      </c>
      <c r="AI42">
        <v>1980</v>
      </c>
      <c r="AJ42">
        <v>1981</v>
      </c>
      <c r="AK42">
        <v>1982</v>
      </c>
      <c r="AL42">
        <v>1983</v>
      </c>
      <c r="AM42">
        <v>1984</v>
      </c>
      <c r="AN42">
        <v>1985</v>
      </c>
      <c r="AO42">
        <v>1986</v>
      </c>
      <c r="AP42">
        <v>1987</v>
      </c>
    </row>
    <row r="43" spans="1:42" ht="12.75">
      <c r="A43">
        <v>1</v>
      </c>
      <c r="B43" t="s">
        <v>262</v>
      </c>
      <c r="C43">
        <v>48029</v>
      </c>
      <c r="D43">
        <v>46769</v>
      </c>
      <c r="E43">
        <v>48527</v>
      </c>
      <c r="F43">
        <v>52537</v>
      </c>
      <c r="G43">
        <v>53673</v>
      </c>
      <c r="H43">
        <v>54612</v>
      </c>
      <c r="I43">
        <v>52782</v>
      </c>
      <c r="J43">
        <v>53988</v>
      </c>
      <c r="K43">
        <v>55303</v>
      </c>
      <c r="L43">
        <v>55724</v>
      </c>
      <c r="M43">
        <v>53919</v>
      </c>
      <c r="N43">
        <v>55574</v>
      </c>
      <c r="O43">
        <v>56581</v>
      </c>
      <c r="P43">
        <v>56479</v>
      </c>
      <c r="Q43">
        <v>58034</v>
      </c>
      <c r="R43">
        <v>58907</v>
      </c>
      <c r="S43">
        <v>60208</v>
      </c>
      <c r="T43">
        <v>62633</v>
      </c>
      <c r="U43">
        <v>66071</v>
      </c>
      <c r="V43">
        <v>67992</v>
      </c>
      <c r="W43">
        <v>69859</v>
      </c>
      <c r="X43">
        <v>71718</v>
      </c>
      <c r="Y43">
        <v>71225</v>
      </c>
      <c r="Z43">
        <v>70846</v>
      </c>
      <c r="AA43">
        <v>72674</v>
      </c>
      <c r="AB43">
        <v>76034</v>
      </c>
      <c r="AC43">
        <v>77142</v>
      </c>
      <c r="AD43">
        <v>75376</v>
      </c>
      <c r="AE43">
        <v>77712</v>
      </c>
      <c r="AF43">
        <v>80417</v>
      </c>
      <c r="AG43">
        <v>84520</v>
      </c>
      <c r="AH43">
        <v>87310</v>
      </c>
      <c r="AI43">
        <v>87231</v>
      </c>
      <c r="AJ43">
        <v>87994</v>
      </c>
      <c r="AK43">
        <v>86215</v>
      </c>
      <c r="AL43">
        <v>86773</v>
      </c>
      <c r="AM43">
        <v>91202</v>
      </c>
      <c r="AN43">
        <v>93697</v>
      </c>
      <c r="AO43">
        <v>95405</v>
      </c>
      <c r="AP43">
        <v>98163</v>
      </c>
    </row>
    <row r="44" spans="1:42" ht="12.75">
      <c r="A44">
        <v>2</v>
      </c>
      <c r="B44" t="s">
        <v>19</v>
      </c>
      <c r="C44">
        <v>48022</v>
      </c>
      <c r="D44">
        <v>46784</v>
      </c>
      <c r="E44">
        <v>48531</v>
      </c>
      <c r="F44">
        <v>52592</v>
      </c>
      <c r="G44">
        <v>53741</v>
      </c>
      <c r="H44">
        <v>54690</v>
      </c>
      <c r="I44">
        <v>52909</v>
      </c>
      <c r="J44">
        <v>54126</v>
      </c>
      <c r="K44">
        <v>55445</v>
      </c>
      <c r="L44">
        <v>55857</v>
      </c>
      <c r="M44">
        <v>54047</v>
      </c>
      <c r="N44">
        <v>55708</v>
      </c>
      <c r="O44">
        <v>56724</v>
      </c>
      <c r="P44">
        <v>56604</v>
      </c>
      <c r="Q44">
        <v>58125</v>
      </c>
      <c r="R44">
        <v>58979</v>
      </c>
      <c r="S44">
        <v>60271</v>
      </c>
      <c r="T44">
        <v>62654</v>
      </c>
      <c r="U44">
        <v>66086</v>
      </c>
      <c r="V44">
        <v>68007</v>
      </c>
      <c r="W44">
        <v>69875</v>
      </c>
      <c r="X44">
        <v>71740</v>
      </c>
      <c r="Y44">
        <v>71245</v>
      </c>
      <c r="Z44">
        <v>70865</v>
      </c>
      <c r="AA44">
        <v>72695</v>
      </c>
      <c r="AB44">
        <v>76058</v>
      </c>
      <c r="AC44">
        <v>77163</v>
      </c>
      <c r="AD44">
        <v>75401</v>
      </c>
      <c r="AE44">
        <v>77737</v>
      </c>
      <c r="AF44">
        <v>80440</v>
      </c>
      <c r="AG44">
        <v>84548</v>
      </c>
      <c r="AH44">
        <v>87332</v>
      </c>
      <c r="AI44">
        <v>87255</v>
      </c>
      <c r="AJ44">
        <v>88056</v>
      </c>
      <c r="AK44">
        <v>86279</v>
      </c>
      <c r="AL44">
        <v>86843</v>
      </c>
      <c r="AM44">
        <v>91275</v>
      </c>
      <c r="AN44">
        <v>93769</v>
      </c>
      <c r="AO44">
        <v>95472</v>
      </c>
      <c r="AP44">
        <v>98229</v>
      </c>
    </row>
    <row r="45" spans="1:42" ht="12.75">
      <c r="A45">
        <v>3</v>
      </c>
      <c r="B45" t="s">
        <v>20</v>
      </c>
      <c r="C45">
        <v>41278</v>
      </c>
      <c r="D45">
        <v>39577</v>
      </c>
      <c r="E45">
        <v>41099</v>
      </c>
      <c r="F45">
        <v>43325</v>
      </c>
      <c r="G45">
        <v>43698</v>
      </c>
      <c r="H45">
        <v>44677</v>
      </c>
      <c r="I45">
        <v>43054</v>
      </c>
      <c r="J45">
        <v>44381</v>
      </c>
      <c r="K45">
        <v>45605</v>
      </c>
      <c r="L45">
        <v>45822</v>
      </c>
      <c r="M45">
        <v>43970</v>
      </c>
      <c r="N45">
        <v>45365</v>
      </c>
      <c r="O45">
        <v>46103</v>
      </c>
      <c r="P45">
        <v>45621</v>
      </c>
      <c r="Q45">
        <v>46734</v>
      </c>
      <c r="R45">
        <v>47380</v>
      </c>
      <c r="S45">
        <v>48332</v>
      </c>
      <c r="T45">
        <v>50338</v>
      </c>
      <c r="U45">
        <v>52793</v>
      </c>
      <c r="V45">
        <v>54001</v>
      </c>
      <c r="W45">
        <v>55419</v>
      </c>
      <c r="X45">
        <v>57024</v>
      </c>
      <c r="Y45">
        <v>56554</v>
      </c>
      <c r="Z45">
        <v>56206</v>
      </c>
      <c r="AA45">
        <v>58018</v>
      </c>
      <c r="AB45">
        <v>61172</v>
      </c>
      <c r="AC45">
        <v>62005</v>
      </c>
      <c r="AD45">
        <v>59937</v>
      </c>
      <c r="AE45">
        <v>62195</v>
      </c>
      <c r="AF45">
        <v>64770</v>
      </c>
      <c r="AG45">
        <v>68539</v>
      </c>
      <c r="AH45">
        <v>71188</v>
      </c>
      <c r="AI45">
        <v>70967</v>
      </c>
      <c r="AJ45">
        <v>71891</v>
      </c>
      <c r="AK45">
        <v>70108</v>
      </c>
      <c r="AL45">
        <v>70788</v>
      </c>
      <c r="AM45">
        <v>75011</v>
      </c>
      <c r="AN45">
        <v>77152</v>
      </c>
      <c r="AO45">
        <v>78517</v>
      </c>
      <c r="AP45">
        <v>80992</v>
      </c>
    </row>
    <row r="46" spans="1:42" ht="12.75">
      <c r="A46">
        <v>4</v>
      </c>
      <c r="B46" t="s">
        <v>21</v>
      </c>
      <c r="C46">
        <v>2072</v>
      </c>
      <c r="D46">
        <v>2000</v>
      </c>
      <c r="E46">
        <v>2067</v>
      </c>
      <c r="F46">
        <v>1999</v>
      </c>
      <c r="G46">
        <v>1933</v>
      </c>
      <c r="H46">
        <v>1882</v>
      </c>
      <c r="I46">
        <v>1902</v>
      </c>
      <c r="J46">
        <v>1847</v>
      </c>
      <c r="K46">
        <v>1769</v>
      </c>
      <c r="L46">
        <v>1747</v>
      </c>
      <c r="M46">
        <v>1780</v>
      </c>
      <c r="N46">
        <v>1771</v>
      </c>
      <c r="O46">
        <v>1755</v>
      </c>
      <c r="P46">
        <v>1763</v>
      </c>
      <c r="Q46">
        <v>1723</v>
      </c>
      <c r="R46">
        <v>1677</v>
      </c>
      <c r="S46">
        <v>1552</v>
      </c>
      <c r="T46">
        <v>1476</v>
      </c>
      <c r="U46">
        <v>1382</v>
      </c>
      <c r="V46">
        <v>1314</v>
      </c>
      <c r="W46">
        <v>1298</v>
      </c>
      <c r="X46">
        <v>1274</v>
      </c>
      <c r="Y46">
        <v>1280</v>
      </c>
      <c r="Z46">
        <v>1276</v>
      </c>
      <c r="AA46">
        <v>1293</v>
      </c>
      <c r="AB46">
        <v>1368</v>
      </c>
      <c r="AC46">
        <v>1458</v>
      </c>
      <c r="AD46">
        <v>1440</v>
      </c>
      <c r="AE46">
        <v>1532</v>
      </c>
      <c r="AF46">
        <v>1490</v>
      </c>
      <c r="AG46">
        <v>1496</v>
      </c>
      <c r="AH46">
        <v>1546</v>
      </c>
      <c r="AI46">
        <v>1593</v>
      </c>
      <c r="AJ46">
        <v>1582</v>
      </c>
      <c r="AK46">
        <v>1523</v>
      </c>
      <c r="AL46">
        <v>1636</v>
      </c>
      <c r="AM46">
        <v>1565</v>
      </c>
      <c r="AN46">
        <v>1484</v>
      </c>
      <c r="AO46">
        <v>1477</v>
      </c>
      <c r="AP46">
        <v>1564</v>
      </c>
    </row>
    <row r="47" spans="1:42" ht="12.75">
      <c r="A47">
        <v>5</v>
      </c>
      <c r="B47" t="s">
        <v>22</v>
      </c>
      <c r="C47">
        <v>1940</v>
      </c>
      <c r="D47">
        <v>1869</v>
      </c>
      <c r="E47">
        <v>1933</v>
      </c>
      <c r="F47">
        <v>1856</v>
      </c>
      <c r="G47">
        <v>1786</v>
      </c>
      <c r="H47">
        <v>1742</v>
      </c>
      <c r="I47">
        <v>1762</v>
      </c>
      <c r="J47">
        <v>1707</v>
      </c>
      <c r="K47">
        <v>1626</v>
      </c>
      <c r="L47">
        <v>1604</v>
      </c>
      <c r="M47">
        <v>1639</v>
      </c>
      <c r="N47">
        <v>1631</v>
      </c>
      <c r="O47">
        <v>1604</v>
      </c>
      <c r="P47">
        <v>1602</v>
      </c>
      <c r="Q47">
        <v>1551</v>
      </c>
      <c r="R47">
        <v>1498</v>
      </c>
      <c r="S47">
        <v>1361</v>
      </c>
      <c r="T47">
        <v>1270</v>
      </c>
      <c r="U47">
        <v>1168</v>
      </c>
      <c r="V47">
        <v>1088</v>
      </c>
      <c r="W47">
        <v>1063</v>
      </c>
      <c r="X47">
        <v>1032</v>
      </c>
      <c r="Y47">
        <v>1041</v>
      </c>
      <c r="Z47">
        <v>1034</v>
      </c>
      <c r="AA47">
        <v>1032</v>
      </c>
      <c r="AB47">
        <v>1070</v>
      </c>
      <c r="AC47">
        <v>1146</v>
      </c>
      <c r="AD47">
        <v>1152</v>
      </c>
      <c r="AE47">
        <v>1206</v>
      </c>
      <c r="AF47">
        <v>1141</v>
      </c>
      <c r="AG47">
        <v>1081</v>
      </c>
      <c r="AH47">
        <v>1088</v>
      </c>
      <c r="AI47">
        <v>1116</v>
      </c>
      <c r="AJ47">
        <v>1076</v>
      </c>
      <c r="AK47">
        <v>1022</v>
      </c>
      <c r="AL47">
        <v>1106</v>
      </c>
      <c r="AM47">
        <v>995</v>
      </c>
      <c r="AN47">
        <v>863</v>
      </c>
      <c r="AO47">
        <v>816</v>
      </c>
      <c r="AP47">
        <v>826</v>
      </c>
    </row>
    <row r="48" spans="1:42" ht="12.75">
      <c r="A48">
        <v>6</v>
      </c>
      <c r="B48" t="s">
        <v>23</v>
      </c>
      <c r="C48">
        <v>132</v>
      </c>
      <c r="D48">
        <v>131</v>
      </c>
      <c r="E48">
        <v>134</v>
      </c>
      <c r="F48">
        <v>143</v>
      </c>
      <c r="G48">
        <v>147</v>
      </c>
      <c r="H48">
        <v>140</v>
      </c>
      <c r="I48">
        <v>140</v>
      </c>
      <c r="J48">
        <v>140</v>
      </c>
      <c r="K48">
        <v>143</v>
      </c>
      <c r="L48">
        <v>143</v>
      </c>
      <c r="M48">
        <v>141</v>
      </c>
      <c r="N48">
        <v>140</v>
      </c>
      <c r="O48">
        <v>151</v>
      </c>
      <c r="P48">
        <v>161</v>
      </c>
      <c r="Q48">
        <v>172</v>
      </c>
      <c r="R48">
        <v>179</v>
      </c>
      <c r="S48">
        <v>191</v>
      </c>
      <c r="T48">
        <v>206</v>
      </c>
      <c r="U48">
        <v>214</v>
      </c>
      <c r="V48">
        <v>226</v>
      </c>
      <c r="W48">
        <v>235</v>
      </c>
      <c r="X48">
        <v>242</v>
      </c>
      <c r="Y48">
        <v>239</v>
      </c>
      <c r="Z48">
        <v>242</v>
      </c>
      <c r="AA48">
        <v>261</v>
      </c>
      <c r="AB48">
        <v>298</v>
      </c>
      <c r="AC48">
        <v>312</v>
      </c>
      <c r="AD48">
        <v>288</v>
      </c>
      <c r="AE48">
        <v>326</v>
      </c>
      <c r="AF48">
        <v>349</v>
      </c>
      <c r="AG48">
        <v>415</v>
      </c>
      <c r="AH48">
        <v>458</v>
      </c>
      <c r="AI48">
        <v>477</v>
      </c>
      <c r="AJ48">
        <v>506</v>
      </c>
      <c r="AK48">
        <v>501</v>
      </c>
      <c r="AL48">
        <v>530</v>
      </c>
      <c r="AM48">
        <v>570</v>
      </c>
      <c r="AN48">
        <v>621</v>
      </c>
      <c r="AO48">
        <v>661</v>
      </c>
      <c r="AP48">
        <v>738</v>
      </c>
    </row>
    <row r="49" spans="1:42" ht="12.75">
      <c r="A49">
        <v>7</v>
      </c>
      <c r="B49" t="s">
        <v>24</v>
      </c>
      <c r="C49">
        <v>993</v>
      </c>
      <c r="D49">
        <v>923</v>
      </c>
      <c r="E49">
        <v>924</v>
      </c>
      <c r="F49">
        <v>937</v>
      </c>
      <c r="G49">
        <v>914</v>
      </c>
      <c r="H49">
        <v>872</v>
      </c>
      <c r="I49">
        <v>794</v>
      </c>
      <c r="J49">
        <v>798</v>
      </c>
      <c r="K49">
        <v>837</v>
      </c>
      <c r="L49">
        <v>833</v>
      </c>
      <c r="M49">
        <v>742</v>
      </c>
      <c r="N49">
        <v>710</v>
      </c>
      <c r="O49">
        <v>692</v>
      </c>
      <c r="P49">
        <v>657</v>
      </c>
      <c r="Q49">
        <v>640</v>
      </c>
      <c r="R49">
        <v>623</v>
      </c>
      <c r="S49">
        <v>619</v>
      </c>
      <c r="T49">
        <v>624</v>
      </c>
      <c r="U49">
        <v>621</v>
      </c>
      <c r="V49">
        <v>604</v>
      </c>
      <c r="W49">
        <v>599</v>
      </c>
      <c r="X49">
        <v>611</v>
      </c>
      <c r="Y49">
        <v>615</v>
      </c>
      <c r="Z49">
        <v>602</v>
      </c>
      <c r="AA49">
        <v>612</v>
      </c>
      <c r="AB49">
        <v>626</v>
      </c>
      <c r="AC49">
        <v>685</v>
      </c>
      <c r="AD49">
        <v>739</v>
      </c>
      <c r="AE49">
        <v>767</v>
      </c>
      <c r="AF49">
        <v>811</v>
      </c>
      <c r="AG49">
        <v>864</v>
      </c>
      <c r="AH49">
        <v>937</v>
      </c>
      <c r="AI49">
        <v>1020</v>
      </c>
      <c r="AJ49">
        <v>1137</v>
      </c>
      <c r="AK49">
        <v>1106</v>
      </c>
      <c r="AL49">
        <v>935</v>
      </c>
      <c r="AM49">
        <v>954</v>
      </c>
      <c r="AN49">
        <v>910</v>
      </c>
      <c r="AO49">
        <v>760</v>
      </c>
      <c r="AP49">
        <v>699</v>
      </c>
    </row>
    <row r="50" spans="1:42" ht="12.75">
      <c r="A50">
        <v>8</v>
      </c>
      <c r="B50" t="s">
        <v>75</v>
      </c>
      <c r="C50">
        <v>100</v>
      </c>
      <c r="D50">
        <v>94</v>
      </c>
      <c r="E50">
        <v>96</v>
      </c>
      <c r="F50">
        <v>102</v>
      </c>
      <c r="G50">
        <v>103</v>
      </c>
      <c r="H50">
        <v>107</v>
      </c>
      <c r="I50">
        <v>101</v>
      </c>
      <c r="J50">
        <v>105</v>
      </c>
      <c r="K50">
        <v>112</v>
      </c>
      <c r="L50">
        <v>113</v>
      </c>
      <c r="M50">
        <v>92</v>
      </c>
      <c r="N50">
        <v>83</v>
      </c>
      <c r="O50">
        <v>95</v>
      </c>
      <c r="P50">
        <v>89</v>
      </c>
      <c r="Q50">
        <v>84</v>
      </c>
      <c r="R50">
        <v>81</v>
      </c>
      <c r="S50">
        <v>81</v>
      </c>
      <c r="T50">
        <v>85</v>
      </c>
      <c r="U50">
        <v>88</v>
      </c>
      <c r="V50">
        <v>80</v>
      </c>
      <c r="W50">
        <v>83</v>
      </c>
      <c r="X50">
        <v>91</v>
      </c>
      <c r="Y50">
        <v>95</v>
      </c>
      <c r="Z50">
        <v>89</v>
      </c>
      <c r="AA50">
        <v>86</v>
      </c>
      <c r="AB50">
        <v>88</v>
      </c>
      <c r="AC50">
        <v>96</v>
      </c>
      <c r="AD50">
        <v>93</v>
      </c>
      <c r="AE50">
        <v>93</v>
      </c>
      <c r="AF50">
        <v>92</v>
      </c>
      <c r="AG50">
        <v>93</v>
      </c>
      <c r="AH50">
        <v>100</v>
      </c>
      <c r="AI50">
        <v>99</v>
      </c>
      <c r="AJ50">
        <v>103</v>
      </c>
      <c r="AK50">
        <v>73</v>
      </c>
      <c r="AL50">
        <v>57</v>
      </c>
      <c r="AM50">
        <v>55</v>
      </c>
      <c r="AN50">
        <v>46</v>
      </c>
      <c r="AO50">
        <v>42</v>
      </c>
      <c r="AP50">
        <v>44</v>
      </c>
    </row>
    <row r="51" spans="1:42" ht="12.75">
      <c r="A51">
        <v>9</v>
      </c>
      <c r="B51" t="s">
        <v>76</v>
      </c>
      <c r="C51">
        <v>533</v>
      </c>
      <c r="D51">
        <v>475</v>
      </c>
      <c r="E51">
        <v>469</v>
      </c>
      <c r="F51">
        <v>441</v>
      </c>
      <c r="G51">
        <v>397</v>
      </c>
      <c r="H51">
        <v>342</v>
      </c>
      <c r="I51">
        <v>267</v>
      </c>
      <c r="J51">
        <v>249</v>
      </c>
      <c r="K51">
        <v>261</v>
      </c>
      <c r="L51">
        <v>255</v>
      </c>
      <c r="M51">
        <v>215</v>
      </c>
      <c r="N51">
        <v>190</v>
      </c>
      <c r="O51">
        <v>177</v>
      </c>
      <c r="P51">
        <v>157</v>
      </c>
      <c r="Q51">
        <v>150</v>
      </c>
      <c r="R51">
        <v>145</v>
      </c>
      <c r="S51">
        <v>142</v>
      </c>
      <c r="T51">
        <v>140</v>
      </c>
      <c r="U51">
        <v>137</v>
      </c>
      <c r="V51">
        <v>137</v>
      </c>
      <c r="W51">
        <v>131</v>
      </c>
      <c r="X51">
        <v>133</v>
      </c>
      <c r="Y51">
        <v>143</v>
      </c>
      <c r="Z51">
        <v>145</v>
      </c>
      <c r="AA51">
        <v>158</v>
      </c>
      <c r="AB51">
        <v>158</v>
      </c>
      <c r="AC51">
        <v>176</v>
      </c>
      <c r="AD51">
        <v>211</v>
      </c>
      <c r="AE51">
        <v>225</v>
      </c>
      <c r="AF51">
        <v>236</v>
      </c>
      <c r="AG51">
        <v>231</v>
      </c>
      <c r="AH51">
        <v>251</v>
      </c>
      <c r="AI51">
        <v>248</v>
      </c>
      <c r="AJ51">
        <v>233</v>
      </c>
      <c r="AK51">
        <v>237</v>
      </c>
      <c r="AL51">
        <v>189</v>
      </c>
      <c r="AM51">
        <v>195</v>
      </c>
      <c r="AN51">
        <v>186</v>
      </c>
      <c r="AO51">
        <v>172</v>
      </c>
      <c r="AP51">
        <v>157</v>
      </c>
    </row>
    <row r="52" spans="1:42" ht="12.75">
      <c r="A52">
        <v>10</v>
      </c>
      <c r="B52" t="s">
        <v>77</v>
      </c>
      <c r="C52">
        <v>263</v>
      </c>
      <c r="D52">
        <v>257</v>
      </c>
      <c r="E52">
        <v>260</v>
      </c>
      <c r="F52">
        <v>287</v>
      </c>
      <c r="G52">
        <v>305</v>
      </c>
      <c r="H52">
        <v>312</v>
      </c>
      <c r="I52">
        <v>316</v>
      </c>
      <c r="J52">
        <v>329</v>
      </c>
      <c r="K52">
        <v>342</v>
      </c>
      <c r="L52">
        <v>344</v>
      </c>
      <c r="M52">
        <v>318</v>
      </c>
      <c r="N52">
        <v>318</v>
      </c>
      <c r="O52">
        <v>303</v>
      </c>
      <c r="P52">
        <v>296</v>
      </c>
      <c r="Q52">
        <v>292</v>
      </c>
      <c r="R52">
        <v>283</v>
      </c>
      <c r="S52">
        <v>282</v>
      </c>
      <c r="T52">
        <v>280</v>
      </c>
      <c r="U52">
        <v>276</v>
      </c>
      <c r="V52">
        <v>270</v>
      </c>
      <c r="W52">
        <v>270</v>
      </c>
      <c r="X52">
        <v>274</v>
      </c>
      <c r="Y52">
        <v>264</v>
      </c>
      <c r="Z52">
        <v>256</v>
      </c>
      <c r="AA52">
        <v>258</v>
      </c>
      <c r="AB52">
        <v>266</v>
      </c>
      <c r="AC52">
        <v>296</v>
      </c>
      <c r="AD52">
        <v>320</v>
      </c>
      <c r="AE52">
        <v>335</v>
      </c>
      <c r="AF52">
        <v>368</v>
      </c>
      <c r="AG52">
        <v>421</v>
      </c>
      <c r="AH52">
        <v>462</v>
      </c>
      <c r="AI52">
        <v>551</v>
      </c>
      <c r="AJ52">
        <v>685</v>
      </c>
      <c r="AK52">
        <v>689</v>
      </c>
      <c r="AL52">
        <v>585</v>
      </c>
      <c r="AM52">
        <v>597</v>
      </c>
      <c r="AN52">
        <v>570</v>
      </c>
      <c r="AO52">
        <v>439</v>
      </c>
      <c r="AP52">
        <v>390</v>
      </c>
    </row>
    <row r="53" spans="1:42" ht="12.75">
      <c r="A53">
        <v>11</v>
      </c>
      <c r="B53" t="s">
        <v>78</v>
      </c>
      <c r="C53">
        <v>97</v>
      </c>
      <c r="D53">
        <v>97</v>
      </c>
      <c r="E53">
        <v>99</v>
      </c>
      <c r="F53">
        <v>107</v>
      </c>
      <c r="G53">
        <v>109</v>
      </c>
      <c r="H53">
        <v>111</v>
      </c>
      <c r="I53">
        <v>110</v>
      </c>
      <c r="J53">
        <v>115</v>
      </c>
      <c r="K53">
        <v>122</v>
      </c>
      <c r="L53">
        <v>121</v>
      </c>
      <c r="M53">
        <v>117</v>
      </c>
      <c r="N53">
        <v>119</v>
      </c>
      <c r="O53">
        <v>117</v>
      </c>
      <c r="P53">
        <v>115</v>
      </c>
      <c r="Q53">
        <v>114</v>
      </c>
      <c r="R53">
        <v>114</v>
      </c>
      <c r="S53">
        <v>114</v>
      </c>
      <c r="T53">
        <v>119</v>
      </c>
      <c r="U53">
        <v>120</v>
      </c>
      <c r="V53">
        <v>117</v>
      </c>
      <c r="W53">
        <v>115</v>
      </c>
      <c r="X53">
        <v>113</v>
      </c>
      <c r="Y53">
        <v>113</v>
      </c>
      <c r="Z53">
        <v>112</v>
      </c>
      <c r="AA53">
        <v>110</v>
      </c>
      <c r="AB53">
        <v>114</v>
      </c>
      <c r="AC53">
        <v>117</v>
      </c>
      <c r="AD53">
        <v>115</v>
      </c>
      <c r="AE53">
        <v>114</v>
      </c>
      <c r="AF53">
        <v>115</v>
      </c>
      <c r="AG53">
        <v>119</v>
      </c>
      <c r="AH53">
        <v>124</v>
      </c>
      <c r="AI53">
        <v>122</v>
      </c>
      <c r="AJ53">
        <v>116</v>
      </c>
      <c r="AK53">
        <v>107</v>
      </c>
      <c r="AL53">
        <v>104</v>
      </c>
      <c r="AM53">
        <v>107</v>
      </c>
      <c r="AN53">
        <v>108</v>
      </c>
      <c r="AO53">
        <v>107</v>
      </c>
      <c r="AP53">
        <v>108</v>
      </c>
    </row>
    <row r="54" spans="1:42" ht="12.75">
      <c r="A54">
        <v>12</v>
      </c>
      <c r="B54" t="s">
        <v>25</v>
      </c>
      <c r="C54">
        <v>2321</v>
      </c>
      <c r="D54">
        <v>2194</v>
      </c>
      <c r="E54">
        <v>2411</v>
      </c>
      <c r="F54">
        <v>2668</v>
      </c>
      <c r="G54">
        <v>2683</v>
      </c>
      <c r="H54">
        <v>2643</v>
      </c>
      <c r="I54">
        <v>2611</v>
      </c>
      <c r="J54">
        <v>2734</v>
      </c>
      <c r="K54">
        <v>2853</v>
      </c>
      <c r="L54">
        <v>2801</v>
      </c>
      <c r="M54">
        <v>2705</v>
      </c>
      <c r="N54">
        <v>2838</v>
      </c>
      <c r="O54">
        <v>2805</v>
      </c>
      <c r="P54">
        <v>2777</v>
      </c>
      <c r="Q54">
        <v>2855</v>
      </c>
      <c r="R54">
        <v>2939</v>
      </c>
      <c r="S54">
        <v>3049</v>
      </c>
      <c r="T54">
        <v>3221</v>
      </c>
      <c r="U54">
        <v>3327</v>
      </c>
      <c r="V54">
        <v>3301</v>
      </c>
      <c r="W54">
        <v>3418</v>
      </c>
      <c r="X54">
        <v>3562</v>
      </c>
      <c r="Y54">
        <v>3481</v>
      </c>
      <c r="Z54">
        <v>3538</v>
      </c>
      <c r="AA54">
        <v>3739</v>
      </c>
      <c r="AB54">
        <v>4011</v>
      </c>
      <c r="AC54">
        <v>3928</v>
      </c>
      <c r="AD54">
        <v>3442</v>
      </c>
      <c r="AE54">
        <v>3510</v>
      </c>
      <c r="AF54">
        <v>3772</v>
      </c>
      <c r="AG54">
        <v>4206</v>
      </c>
      <c r="AH54">
        <v>4459</v>
      </c>
      <c r="AI54">
        <v>4231</v>
      </c>
      <c r="AJ54">
        <v>4074</v>
      </c>
      <c r="AK54">
        <v>3751</v>
      </c>
      <c r="AL54">
        <v>3802</v>
      </c>
      <c r="AM54">
        <v>4281</v>
      </c>
      <c r="AN54">
        <v>4592</v>
      </c>
      <c r="AO54">
        <v>4768</v>
      </c>
      <c r="AP54">
        <v>4853</v>
      </c>
    </row>
    <row r="55" spans="1:42" ht="12.75">
      <c r="A55">
        <v>13</v>
      </c>
      <c r="B55" t="s">
        <v>26</v>
      </c>
      <c r="C55">
        <v>15521</v>
      </c>
      <c r="D55">
        <v>14368</v>
      </c>
      <c r="E55">
        <v>15110</v>
      </c>
      <c r="F55">
        <v>16252</v>
      </c>
      <c r="G55">
        <v>16482</v>
      </c>
      <c r="H55">
        <v>17241</v>
      </c>
      <c r="I55">
        <v>15999</v>
      </c>
      <c r="J55">
        <v>16490</v>
      </c>
      <c r="K55">
        <v>16774</v>
      </c>
      <c r="L55">
        <v>16745</v>
      </c>
      <c r="M55">
        <v>15291</v>
      </c>
      <c r="N55">
        <v>16060</v>
      </c>
      <c r="O55">
        <v>16189</v>
      </c>
      <c r="P55">
        <v>15772</v>
      </c>
      <c r="Q55">
        <v>16360</v>
      </c>
      <c r="R55">
        <v>16484</v>
      </c>
      <c r="S55">
        <v>16722</v>
      </c>
      <c r="T55">
        <v>17624</v>
      </c>
      <c r="U55">
        <v>18852</v>
      </c>
      <c r="V55">
        <v>19068</v>
      </c>
      <c r="W55">
        <v>19386</v>
      </c>
      <c r="X55">
        <v>19789</v>
      </c>
      <c r="Y55">
        <v>18906</v>
      </c>
      <c r="Z55">
        <v>18087</v>
      </c>
      <c r="AA55">
        <v>18571</v>
      </c>
      <c r="AB55">
        <v>19605</v>
      </c>
      <c r="AC55">
        <v>19538</v>
      </c>
      <c r="AD55">
        <v>17783</v>
      </c>
      <c r="AE55">
        <v>18546</v>
      </c>
      <c r="AF55">
        <v>19245</v>
      </c>
      <c r="AG55">
        <v>20091</v>
      </c>
      <c r="AH55">
        <v>20610</v>
      </c>
      <c r="AI55">
        <v>19812</v>
      </c>
      <c r="AJ55">
        <v>19748</v>
      </c>
      <c r="AK55">
        <v>18266</v>
      </c>
      <c r="AL55">
        <v>17962</v>
      </c>
      <c r="AM55">
        <v>18920</v>
      </c>
      <c r="AN55">
        <v>18782</v>
      </c>
      <c r="AO55">
        <v>18488</v>
      </c>
      <c r="AP55">
        <v>18589</v>
      </c>
    </row>
    <row r="56" spans="1:42" ht="12.75">
      <c r="A56">
        <v>14</v>
      </c>
      <c r="B56" t="s">
        <v>27</v>
      </c>
      <c r="C56">
        <v>8343</v>
      </c>
      <c r="D56">
        <v>7494</v>
      </c>
      <c r="E56">
        <v>8087</v>
      </c>
      <c r="F56">
        <v>9090</v>
      </c>
      <c r="G56">
        <v>9391</v>
      </c>
      <c r="H56">
        <v>10047</v>
      </c>
      <c r="I56">
        <v>9088</v>
      </c>
      <c r="J56">
        <v>9487</v>
      </c>
      <c r="K56">
        <v>9741</v>
      </c>
      <c r="L56">
        <v>9731</v>
      </c>
      <c r="M56">
        <v>8588</v>
      </c>
      <c r="N56">
        <v>9160</v>
      </c>
      <c r="O56">
        <v>9246</v>
      </c>
      <c r="P56">
        <v>8908</v>
      </c>
      <c r="Q56">
        <v>9358</v>
      </c>
      <c r="R56">
        <v>9473</v>
      </c>
      <c r="S56">
        <v>9650</v>
      </c>
      <c r="T56">
        <v>10289</v>
      </c>
      <c r="U56">
        <v>11224</v>
      </c>
      <c r="V56">
        <v>11332</v>
      </c>
      <c r="W56">
        <v>11510</v>
      </c>
      <c r="X56">
        <v>11786</v>
      </c>
      <c r="Y56">
        <v>11064</v>
      </c>
      <c r="Z56">
        <v>10445</v>
      </c>
      <c r="AA56">
        <v>10824</v>
      </c>
      <c r="AB56">
        <v>11666</v>
      </c>
      <c r="AC56">
        <v>11729</v>
      </c>
      <c r="AD56">
        <v>10488</v>
      </c>
      <c r="AE56">
        <v>10916</v>
      </c>
      <c r="AF56">
        <v>11450</v>
      </c>
      <c r="AG56">
        <v>12142</v>
      </c>
      <c r="AH56">
        <v>12613</v>
      </c>
      <c r="AI56">
        <v>12015</v>
      </c>
      <c r="AJ56">
        <v>11955</v>
      </c>
      <c r="AK56">
        <v>10849</v>
      </c>
      <c r="AL56">
        <v>10566</v>
      </c>
      <c r="AM56">
        <v>11362</v>
      </c>
      <c r="AN56">
        <v>11326</v>
      </c>
      <c r="AO56">
        <v>11051</v>
      </c>
      <c r="AP56">
        <v>11022</v>
      </c>
    </row>
    <row r="57" spans="1:42" ht="12.75">
      <c r="A57">
        <v>15</v>
      </c>
      <c r="B57" t="s">
        <v>79</v>
      </c>
      <c r="C57">
        <v>862</v>
      </c>
      <c r="D57">
        <v>752</v>
      </c>
      <c r="E57">
        <v>817</v>
      </c>
      <c r="F57">
        <v>866</v>
      </c>
      <c r="G57">
        <v>807</v>
      </c>
      <c r="H57">
        <v>778</v>
      </c>
      <c r="I57">
        <v>710</v>
      </c>
      <c r="J57">
        <v>750</v>
      </c>
      <c r="K57">
        <v>742</v>
      </c>
      <c r="L57">
        <v>669</v>
      </c>
      <c r="M57">
        <v>623</v>
      </c>
      <c r="N57">
        <v>667</v>
      </c>
      <c r="O57">
        <v>647</v>
      </c>
      <c r="P57">
        <v>601</v>
      </c>
      <c r="Q57">
        <v>612</v>
      </c>
      <c r="R57">
        <v>619</v>
      </c>
      <c r="S57">
        <v>641</v>
      </c>
      <c r="T57">
        <v>658</v>
      </c>
      <c r="U57">
        <v>670</v>
      </c>
      <c r="V57">
        <v>653</v>
      </c>
      <c r="W57">
        <v>669</v>
      </c>
      <c r="X57">
        <v>686</v>
      </c>
      <c r="Y57">
        <v>672</v>
      </c>
      <c r="Z57">
        <v>695</v>
      </c>
      <c r="AA57">
        <v>719</v>
      </c>
      <c r="AB57">
        <v>744</v>
      </c>
      <c r="AC57">
        <v>702</v>
      </c>
      <c r="AD57">
        <v>598</v>
      </c>
      <c r="AE57">
        <v>666</v>
      </c>
      <c r="AF57">
        <v>708</v>
      </c>
      <c r="AG57">
        <v>746</v>
      </c>
      <c r="AH57">
        <v>758</v>
      </c>
      <c r="AI57">
        <v>672</v>
      </c>
      <c r="AJ57">
        <v>645</v>
      </c>
      <c r="AK57">
        <v>576</v>
      </c>
      <c r="AL57">
        <v>637</v>
      </c>
      <c r="AM57">
        <v>692</v>
      </c>
      <c r="AN57">
        <v>685</v>
      </c>
      <c r="AO57">
        <v>690</v>
      </c>
      <c r="AP57">
        <v>733</v>
      </c>
    </row>
    <row r="58" spans="1:42" ht="12.75">
      <c r="A58">
        <v>16</v>
      </c>
      <c r="B58" t="s">
        <v>80</v>
      </c>
      <c r="C58">
        <v>334</v>
      </c>
      <c r="D58">
        <v>310</v>
      </c>
      <c r="E58">
        <v>357</v>
      </c>
      <c r="F58">
        <v>348</v>
      </c>
      <c r="G58">
        <v>349</v>
      </c>
      <c r="H58">
        <v>356</v>
      </c>
      <c r="I58">
        <v>329</v>
      </c>
      <c r="J58">
        <v>354</v>
      </c>
      <c r="K58">
        <v>362</v>
      </c>
      <c r="L58">
        <v>361</v>
      </c>
      <c r="M58">
        <v>337</v>
      </c>
      <c r="N58">
        <v>358</v>
      </c>
      <c r="O58">
        <v>357</v>
      </c>
      <c r="P58">
        <v>341</v>
      </c>
      <c r="Q58">
        <v>361</v>
      </c>
      <c r="R58">
        <v>364</v>
      </c>
      <c r="S58">
        <v>379</v>
      </c>
      <c r="T58">
        <v>404</v>
      </c>
      <c r="U58">
        <v>437</v>
      </c>
      <c r="V58">
        <v>429</v>
      </c>
      <c r="W58">
        <v>444</v>
      </c>
      <c r="X58">
        <v>453</v>
      </c>
      <c r="Y58">
        <v>422</v>
      </c>
      <c r="Z58">
        <v>420</v>
      </c>
      <c r="AA58">
        <v>460</v>
      </c>
      <c r="AB58">
        <v>490</v>
      </c>
      <c r="AC58">
        <v>470</v>
      </c>
      <c r="AD58">
        <v>398</v>
      </c>
      <c r="AE58">
        <v>433</v>
      </c>
      <c r="AF58">
        <v>453</v>
      </c>
      <c r="AG58">
        <v>480</v>
      </c>
      <c r="AH58">
        <v>481</v>
      </c>
      <c r="AI58">
        <v>450</v>
      </c>
      <c r="AJ58">
        <v>449</v>
      </c>
      <c r="AK58">
        <v>413</v>
      </c>
      <c r="AL58">
        <v>443</v>
      </c>
      <c r="AM58">
        <v>474</v>
      </c>
      <c r="AN58">
        <v>476</v>
      </c>
      <c r="AO58">
        <v>486</v>
      </c>
      <c r="AP58">
        <v>502</v>
      </c>
    </row>
    <row r="59" spans="1:42" ht="12.75">
      <c r="A59">
        <v>17</v>
      </c>
      <c r="B59" t="s">
        <v>81</v>
      </c>
      <c r="C59">
        <v>556</v>
      </c>
      <c r="D59">
        <v>517</v>
      </c>
      <c r="E59">
        <v>549</v>
      </c>
      <c r="F59">
        <v>586</v>
      </c>
      <c r="G59">
        <v>565</v>
      </c>
      <c r="H59">
        <v>576</v>
      </c>
      <c r="I59">
        <v>548</v>
      </c>
      <c r="J59">
        <v>578</v>
      </c>
      <c r="K59">
        <v>592</v>
      </c>
      <c r="L59">
        <v>582</v>
      </c>
      <c r="M59">
        <v>547</v>
      </c>
      <c r="N59">
        <v>587</v>
      </c>
      <c r="O59">
        <v>592</v>
      </c>
      <c r="P59">
        <v>570</v>
      </c>
      <c r="Q59">
        <v>580</v>
      </c>
      <c r="R59">
        <v>590</v>
      </c>
      <c r="S59">
        <v>603</v>
      </c>
      <c r="T59">
        <v>622</v>
      </c>
      <c r="U59">
        <v>640</v>
      </c>
      <c r="V59">
        <v>625</v>
      </c>
      <c r="W59">
        <v>631</v>
      </c>
      <c r="X59">
        <v>653</v>
      </c>
      <c r="Y59">
        <v>633</v>
      </c>
      <c r="Z59">
        <v>622</v>
      </c>
      <c r="AA59">
        <v>646</v>
      </c>
      <c r="AB59">
        <v>682</v>
      </c>
      <c r="AC59">
        <v>672</v>
      </c>
      <c r="AD59">
        <v>619</v>
      </c>
      <c r="AE59">
        <v>634</v>
      </c>
      <c r="AF59">
        <v>654</v>
      </c>
      <c r="AG59">
        <v>692</v>
      </c>
      <c r="AH59">
        <v>703</v>
      </c>
      <c r="AI59">
        <v>654</v>
      </c>
      <c r="AJ59">
        <v>633</v>
      </c>
      <c r="AK59">
        <v>560</v>
      </c>
      <c r="AL59">
        <v>556</v>
      </c>
      <c r="AM59">
        <v>585</v>
      </c>
      <c r="AN59">
        <v>577</v>
      </c>
      <c r="AO59">
        <v>573</v>
      </c>
      <c r="AP59">
        <v>575</v>
      </c>
    </row>
    <row r="60" spans="1:42" ht="12.75">
      <c r="A60">
        <v>18</v>
      </c>
      <c r="B60" t="s">
        <v>82</v>
      </c>
      <c r="C60">
        <v>1231</v>
      </c>
      <c r="D60">
        <v>1084</v>
      </c>
      <c r="E60">
        <v>1185</v>
      </c>
      <c r="F60">
        <v>1295</v>
      </c>
      <c r="G60">
        <v>1225</v>
      </c>
      <c r="H60">
        <v>1306</v>
      </c>
      <c r="I60">
        <v>1164</v>
      </c>
      <c r="J60">
        <v>1266</v>
      </c>
      <c r="K60">
        <v>1300</v>
      </c>
      <c r="L60">
        <v>1294</v>
      </c>
      <c r="M60">
        <v>1082</v>
      </c>
      <c r="N60">
        <v>1113</v>
      </c>
      <c r="O60">
        <v>1150</v>
      </c>
      <c r="P60">
        <v>1077</v>
      </c>
      <c r="Q60">
        <v>1101</v>
      </c>
      <c r="R60">
        <v>1110</v>
      </c>
      <c r="S60">
        <v>1159</v>
      </c>
      <c r="T60">
        <v>1234</v>
      </c>
      <c r="U60">
        <v>1278</v>
      </c>
      <c r="V60">
        <v>1250</v>
      </c>
      <c r="W60">
        <v>1248</v>
      </c>
      <c r="X60">
        <v>1283</v>
      </c>
      <c r="Y60">
        <v>1243</v>
      </c>
      <c r="Z60">
        <v>1154</v>
      </c>
      <c r="AA60">
        <v>1165</v>
      </c>
      <c r="AB60">
        <v>1250</v>
      </c>
      <c r="AC60">
        <v>1271</v>
      </c>
      <c r="AD60">
        <v>1118</v>
      </c>
      <c r="AE60">
        <v>1137</v>
      </c>
      <c r="AF60">
        <v>1175</v>
      </c>
      <c r="AG60">
        <v>1212</v>
      </c>
      <c r="AH60">
        <v>1242</v>
      </c>
      <c r="AI60">
        <v>1135</v>
      </c>
      <c r="AJ60">
        <v>1110</v>
      </c>
      <c r="AK60">
        <v>898</v>
      </c>
      <c r="AL60">
        <v>817</v>
      </c>
      <c r="AM60">
        <v>847</v>
      </c>
      <c r="AN60">
        <v>796</v>
      </c>
      <c r="AO60">
        <v>739</v>
      </c>
      <c r="AP60">
        <v>732</v>
      </c>
    </row>
    <row r="61" spans="1:42" ht="12.75">
      <c r="A61">
        <v>19</v>
      </c>
      <c r="B61" t="s">
        <v>83</v>
      </c>
      <c r="C61">
        <v>1085</v>
      </c>
      <c r="D61">
        <v>983</v>
      </c>
      <c r="E61">
        <v>1083</v>
      </c>
      <c r="F61">
        <v>1191</v>
      </c>
      <c r="G61">
        <v>1215</v>
      </c>
      <c r="H61">
        <v>1321</v>
      </c>
      <c r="I61">
        <v>1199</v>
      </c>
      <c r="J61">
        <v>1261</v>
      </c>
      <c r="K61">
        <v>1283</v>
      </c>
      <c r="L61">
        <v>1298</v>
      </c>
      <c r="M61">
        <v>1146</v>
      </c>
      <c r="N61">
        <v>1206</v>
      </c>
      <c r="O61">
        <v>1218</v>
      </c>
      <c r="P61">
        <v>1180</v>
      </c>
      <c r="Q61">
        <v>1242</v>
      </c>
      <c r="R61">
        <v>1260</v>
      </c>
      <c r="S61">
        <v>1291</v>
      </c>
      <c r="T61">
        <v>1376</v>
      </c>
      <c r="U61">
        <v>1498</v>
      </c>
      <c r="V61">
        <v>1542</v>
      </c>
      <c r="W61">
        <v>1592</v>
      </c>
      <c r="X61">
        <v>1651</v>
      </c>
      <c r="Y61">
        <v>1533</v>
      </c>
      <c r="Z61">
        <v>1443</v>
      </c>
      <c r="AA61">
        <v>1493</v>
      </c>
      <c r="AB61">
        <v>1608</v>
      </c>
      <c r="AC61">
        <v>1598</v>
      </c>
      <c r="AD61">
        <v>1430</v>
      </c>
      <c r="AE61">
        <v>1490</v>
      </c>
      <c r="AF61">
        <v>1550</v>
      </c>
      <c r="AG61">
        <v>1635</v>
      </c>
      <c r="AH61">
        <v>1680</v>
      </c>
      <c r="AI61">
        <v>1583</v>
      </c>
      <c r="AJ61">
        <v>1562</v>
      </c>
      <c r="AK61">
        <v>1398</v>
      </c>
      <c r="AL61">
        <v>1342</v>
      </c>
      <c r="AM61">
        <v>1438</v>
      </c>
      <c r="AN61">
        <v>1439</v>
      </c>
      <c r="AO61">
        <v>1398</v>
      </c>
      <c r="AP61">
        <v>1376</v>
      </c>
    </row>
    <row r="62" spans="1:42" ht="12.75">
      <c r="A62">
        <v>20</v>
      </c>
      <c r="B62" t="s">
        <v>84</v>
      </c>
      <c r="C62">
        <v>1384</v>
      </c>
      <c r="D62">
        <v>1189</v>
      </c>
      <c r="E62">
        <v>1215</v>
      </c>
      <c r="F62">
        <v>1468</v>
      </c>
      <c r="G62">
        <v>1545</v>
      </c>
      <c r="H62">
        <v>1567</v>
      </c>
      <c r="I62">
        <v>1413</v>
      </c>
      <c r="J62">
        <v>1439</v>
      </c>
      <c r="K62">
        <v>1550</v>
      </c>
      <c r="L62">
        <v>1555</v>
      </c>
      <c r="M62">
        <v>1328</v>
      </c>
      <c r="N62">
        <v>1433</v>
      </c>
      <c r="O62">
        <v>1448</v>
      </c>
      <c r="P62">
        <v>1399</v>
      </c>
      <c r="Q62">
        <v>1477</v>
      </c>
      <c r="R62">
        <v>1515</v>
      </c>
      <c r="S62">
        <v>1588</v>
      </c>
      <c r="T62">
        <v>1732</v>
      </c>
      <c r="U62">
        <v>1912</v>
      </c>
      <c r="V62">
        <v>1957</v>
      </c>
      <c r="W62">
        <v>1949</v>
      </c>
      <c r="X62">
        <v>2009</v>
      </c>
      <c r="Y62">
        <v>1956</v>
      </c>
      <c r="Z62">
        <v>1785</v>
      </c>
      <c r="AA62">
        <v>1866</v>
      </c>
      <c r="AB62">
        <v>2056</v>
      </c>
      <c r="AC62">
        <v>2196</v>
      </c>
      <c r="AD62">
        <v>2026</v>
      </c>
      <c r="AE62">
        <v>2051</v>
      </c>
      <c r="AF62">
        <v>2151</v>
      </c>
      <c r="AG62">
        <v>2307</v>
      </c>
      <c r="AH62">
        <v>2467</v>
      </c>
      <c r="AI62">
        <v>2449</v>
      </c>
      <c r="AJ62">
        <v>2468</v>
      </c>
      <c r="AK62">
        <v>2210</v>
      </c>
      <c r="AL62">
        <v>1998</v>
      </c>
      <c r="AM62">
        <v>2169</v>
      </c>
      <c r="AN62">
        <v>2152</v>
      </c>
      <c r="AO62">
        <v>2016</v>
      </c>
      <c r="AP62">
        <v>1992</v>
      </c>
    </row>
    <row r="63" spans="1:42" ht="12.75">
      <c r="A63">
        <v>21</v>
      </c>
      <c r="B63" t="s">
        <v>85</v>
      </c>
      <c r="C63">
        <v>975</v>
      </c>
      <c r="D63">
        <v>839</v>
      </c>
      <c r="E63">
        <v>961</v>
      </c>
      <c r="F63">
        <v>1085</v>
      </c>
      <c r="G63">
        <v>1169</v>
      </c>
      <c r="H63">
        <v>1300</v>
      </c>
      <c r="I63">
        <v>1169</v>
      </c>
      <c r="J63">
        <v>1214</v>
      </c>
      <c r="K63">
        <v>1286</v>
      </c>
      <c r="L63">
        <v>1309</v>
      </c>
      <c r="M63">
        <v>1185</v>
      </c>
      <c r="N63">
        <v>1346</v>
      </c>
      <c r="O63">
        <v>1419</v>
      </c>
      <c r="P63">
        <v>1429</v>
      </c>
      <c r="Q63">
        <v>1531</v>
      </c>
      <c r="R63">
        <v>1505</v>
      </c>
      <c r="S63">
        <v>1480</v>
      </c>
      <c r="T63">
        <v>1590</v>
      </c>
      <c r="U63">
        <v>1836</v>
      </c>
      <c r="V63">
        <v>1887</v>
      </c>
      <c r="W63">
        <v>1903</v>
      </c>
      <c r="X63">
        <v>1955</v>
      </c>
      <c r="Y63">
        <v>1843</v>
      </c>
      <c r="Z63">
        <v>1705</v>
      </c>
      <c r="AA63">
        <v>1757</v>
      </c>
      <c r="AB63">
        <v>1940</v>
      </c>
      <c r="AC63">
        <v>1950</v>
      </c>
      <c r="AD63">
        <v>1677</v>
      </c>
      <c r="AE63">
        <v>1754</v>
      </c>
      <c r="AF63">
        <v>1854</v>
      </c>
      <c r="AG63">
        <v>1991</v>
      </c>
      <c r="AH63">
        <v>2100</v>
      </c>
      <c r="AI63">
        <v>2076</v>
      </c>
      <c r="AJ63">
        <v>2078</v>
      </c>
      <c r="AK63">
        <v>1989</v>
      </c>
      <c r="AL63">
        <v>1995</v>
      </c>
      <c r="AM63">
        <v>2181</v>
      </c>
      <c r="AN63">
        <v>2165</v>
      </c>
      <c r="AO63">
        <v>2093</v>
      </c>
      <c r="AP63">
        <v>2048</v>
      </c>
    </row>
    <row r="64" spans="1:42" ht="12.75">
      <c r="A64">
        <v>22</v>
      </c>
      <c r="B64" t="s">
        <v>86</v>
      </c>
      <c r="C64">
        <v>757</v>
      </c>
      <c r="D64">
        <v>733</v>
      </c>
      <c r="E64">
        <v>797</v>
      </c>
      <c r="F64">
        <v>835</v>
      </c>
      <c r="G64">
        <v>778</v>
      </c>
      <c r="H64">
        <v>899</v>
      </c>
      <c r="I64">
        <v>765</v>
      </c>
      <c r="J64">
        <v>874</v>
      </c>
      <c r="K64">
        <v>784</v>
      </c>
      <c r="L64">
        <v>755</v>
      </c>
      <c r="M64">
        <v>596</v>
      </c>
      <c r="N64">
        <v>666</v>
      </c>
      <c r="O64">
        <v>699</v>
      </c>
      <c r="P64">
        <v>628</v>
      </c>
      <c r="Q64">
        <v>686</v>
      </c>
      <c r="R64">
        <v>729</v>
      </c>
      <c r="S64">
        <v>748</v>
      </c>
      <c r="T64">
        <v>828</v>
      </c>
      <c r="U64">
        <v>863</v>
      </c>
      <c r="V64">
        <v>816</v>
      </c>
      <c r="W64">
        <v>870</v>
      </c>
      <c r="X64">
        <v>906</v>
      </c>
      <c r="Y64">
        <v>797</v>
      </c>
      <c r="Z64">
        <v>831</v>
      </c>
      <c r="AA64">
        <v>870</v>
      </c>
      <c r="AB64">
        <v>953</v>
      </c>
      <c r="AC64">
        <v>897</v>
      </c>
      <c r="AD64">
        <v>776</v>
      </c>
      <c r="AE64">
        <v>868</v>
      </c>
      <c r="AF64">
        <v>943</v>
      </c>
      <c r="AG64">
        <v>1000</v>
      </c>
      <c r="AH64">
        <v>994</v>
      </c>
      <c r="AI64">
        <v>794</v>
      </c>
      <c r="AJ64">
        <v>793</v>
      </c>
      <c r="AK64">
        <v>702</v>
      </c>
      <c r="AL64">
        <v>750</v>
      </c>
      <c r="AM64">
        <v>847</v>
      </c>
      <c r="AN64">
        <v>872</v>
      </c>
      <c r="AO64">
        <v>863</v>
      </c>
      <c r="AP64">
        <v>844</v>
      </c>
    </row>
    <row r="65" spans="1:42" ht="12.75">
      <c r="A65">
        <v>23</v>
      </c>
      <c r="B65" t="s">
        <v>87</v>
      </c>
      <c r="C65">
        <v>472</v>
      </c>
      <c r="D65">
        <v>458</v>
      </c>
      <c r="E65">
        <v>452</v>
      </c>
      <c r="F65">
        <v>696</v>
      </c>
      <c r="G65">
        <v>998</v>
      </c>
      <c r="H65">
        <v>1143</v>
      </c>
      <c r="I65">
        <v>1034</v>
      </c>
      <c r="J65">
        <v>987</v>
      </c>
      <c r="K65">
        <v>1051</v>
      </c>
      <c r="L65">
        <v>1122</v>
      </c>
      <c r="M65">
        <v>1009</v>
      </c>
      <c r="N65">
        <v>1014</v>
      </c>
      <c r="O65">
        <v>936</v>
      </c>
      <c r="P65">
        <v>920</v>
      </c>
      <c r="Q65">
        <v>980</v>
      </c>
      <c r="R65">
        <v>990</v>
      </c>
      <c r="S65">
        <v>965</v>
      </c>
      <c r="T65">
        <v>998</v>
      </c>
      <c r="U65">
        <v>1170</v>
      </c>
      <c r="V65">
        <v>1238</v>
      </c>
      <c r="W65">
        <v>1247</v>
      </c>
      <c r="X65">
        <v>1211</v>
      </c>
      <c r="Y65">
        <v>1027</v>
      </c>
      <c r="Z65">
        <v>893</v>
      </c>
      <c r="AA65">
        <v>914</v>
      </c>
      <c r="AB65">
        <v>947</v>
      </c>
      <c r="AC65">
        <v>952</v>
      </c>
      <c r="AD65">
        <v>904</v>
      </c>
      <c r="AE65">
        <v>898</v>
      </c>
      <c r="AF65">
        <v>923</v>
      </c>
      <c r="AG65">
        <v>992</v>
      </c>
      <c r="AH65">
        <v>1070</v>
      </c>
      <c r="AI65">
        <v>1094</v>
      </c>
      <c r="AJ65">
        <v>1098</v>
      </c>
      <c r="AK65">
        <v>1022</v>
      </c>
      <c r="AL65">
        <v>979</v>
      </c>
      <c r="AM65">
        <v>1041</v>
      </c>
      <c r="AN65">
        <v>1094</v>
      </c>
      <c r="AO65">
        <v>1142</v>
      </c>
      <c r="AP65">
        <v>1179</v>
      </c>
    </row>
    <row r="66" spans="1:42" ht="12.75">
      <c r="A66">
        <v>24</v>
      </c>
      <c r="B66" t="s">
        <v>88</v>
      </c>
      <c r="C66">
        <v>271</v>
      </c>
      <c r="D66">
        <v>248</v>
      </c>
      <c r="E66">
        <v>271</v>
      </c>
      <c r="F66">
        <v>320</v>
      </c>
      <c r="G66">
        <v>349</v>
      </c>
      <c r="H66">
        <v>381</v>
      </c>
      <c r="I66">
        <v>360</v>
      </c>
      <c r="J66">
        <v>365</v>
      </c>
      <c r="K66">
        <v>388</v>
      </c>
      <c r="L66">
        <v>401</v>
      </c>
      <c r="M66">
        <v>375</v>
      </c>
      <c r="N66">
        <v>395</v>
      </c>
      <c r="O66">
        <v>402</v>
      </c>
      <c r="P66">
        <v>394</v>
      </c>
      <c r="Q66">
        <v>405</v>
      </c>
      <c r="R66">
        <v>409</v>
      </c>
      <c r="S66">
        <v>407</v>
      </c>
      <c r="T66">
        <v>436</v>
      </c>
      <c r="U66">
        <v>491</v>
      </c>
      <c r="V66">
        <v>511</v>
      </c>
      <c r="W66">
        <v>529</v>
      </c>
      <c r="X66">
        <v>545</v>
      </c>
      <c r="Y66">
        <v>524</v>
      </c>
      <c r="Z66">
        <v>489</v>
      </c>
      <c r="AA66">
        <v>515</v>
      </c>
      <c r="AB66">
        <v>556</v>
      </c>
      <c r="AC66">
        <v>579</v>
      </c>
      <c r="AD66">
        <v>539</v>
      </c>
      <c r="AE66">
        <v>565</v>
      </c>
      <c r="AF66">
        <v>607</v>
      </c>
      <c r="AG66">
        <v>643</v>
      </c>
      <c r="AH66">
        <v>678</v>
      </c>
      <c r="AI66">
        <v>696</v>
      </c>
      <c r="AJ66">
        <v>715</v>
      </c>
      <c r="AK66">
        <v>705</v>
      </c>
      <c r="AL66">
        <v>685</v>
      </c>
      <c r="AM66">
        <v>700</v>
      </c>
      <c r="AN66">
        <v>708</v>
      </c>
      <c r="AO66">
        <v>690</v>
      </c>
      <c r="AP66">
        <v>676</v>
      </c>
    </row>
    <row r="67" spans="1:42" ht="12.75">
      <c r="A67">
        <v>25</v>
      </c>
      <c r="B67" t="s">
        <v>89</v>
      </c>
      <c r="C67">
        <v>416</v>
      </c>
      <c r="D67">
        <v>381</v>
      </c>
      <c r="E67">
        <v>400</v>
      </c>
      <c r="F67">
        <v>400</v>
      </c>
      <c r="G67">
        <v>391</v>
      </c>
      <c r="H67">
        <v>420</v>
      </c>
      <c r="I67">
        <v>397</v>
      </c>
      <c r="J67">
        <v>399</v>
      </c>
      <c r="K67">
        <v>403</v>
      </c>
      <c r="L67">
        <v>385</v>
      </c>
      <c r="M67">
        <v>360</v>
      </c>
      <c r="N67">
        <v>375</v>
      </c>
      <c r="O67">
        <v>378</v>
      </c>
      <c r="P67">
        <v>369</v>
      </c>
      <c r="Q67">
        <v>383</v>
      </c>
      <c r="R67">
        <v>382</v>
      </c>
      <c r="S67">
        <v>389</v>
      </c>
      <c r="T67">
        <v>411</v>
      </c>
      <c r="U67">
        <v>429</v>
      </c>
      <c r="V67">
        <v>424</v>
      </c>
      <c r="W67">
        <v>428</v>
      </c>
      <c r="X67">
        <v>434</v>
      </c>
      <c r="Y67">
        <v>414</v>
      </c>
      <c r="Z67">
        <v>408</v>
      </c>
      <c r="AA67">
        <v>419</v>
      </c>
      <c r="AB67">
        <v>440</v>
      </c>
      <c r="AC67">
        <v>442</v>
      </c>
      <c r="AD67">
        <v>403</v>
      </c>
      <c r="AE67">
        <v>420</v>
      </c>
      <c r="AF67">
        <v>432</v>
      </c>
      <c r="AG67">
        <v>444</v>
      </c>
      <c r="AH67">
        <v>440</v>
      </c>
      <c r="AI67">
        <v>412</v>
      </c>
      <c r="AJ67">
        <v>404</v>
      </c>
      <c r="AK67">
        <v>376</v>
      </c>
      <c r="AL67">
        <v>364</v>
      </c>
      <c r="AM67">
        <v>388</v>
      </c>
      <c r="AN67">
        <v>362</v>
      </c>
      <c r="AO67">
        <v>361</v>
      </c>
      <c r="AP67">
        <v>365</v>
      </c>
    </row>
    <row r="68" spans="1:42" ht="12.75">
      <c r="A68">
        <v>26</v>
      </c>
      <c r="B68" t="s">
        <v>28</v>
      </c>
      <c r="C68">
        <v>7178</v>
      </c>
      <c r="D68">
        <v>6874</v>
      </c>
      <c r="E68">
        <v>7023</v>
      </c>
      <c r="F68">
        <v>7162</v>
      </c>
      <c r="G68">
        <v>7091</v>
      </c>
      <c r="H68">
        <v>7194</v>
      </c>
      <c r="I68">
        <v>6911</v>
      </c>
      <c r="J68">
        <v>7003</v>
      </c>
      <c r="K68">
        <v>7033</v>
      </c>
      <c r="L68">
        <v>7014</v>
      </c>
      <c r="M68">
        <v>6703</v>
      </c>
      <c r="N68">
        <v>6900</v>
      </c>
      <c r="O68">
        <v>6943</v>
      </c>
      <c r="P68">
        <v>6864</v>
      </c>
      <c r="Q68">
        <v>7002</v>
      </c>
      <c r="R68">
        <v>7011</v>
      </c>
      <c r="S68">
        <v>7072</v>
      </c>
      <c r="T68">
        <v>7335</v>
      </c>
      <c r="U68">
        <v>7628</v>
      </c>
      <c r="V68">
        <v>7736</v>
      </c>
      <c r="W68">
        <v>7876</v>
      </c>
      <c r="X68">
        <v>8003</v>
      </c>
      <c r="Y68">
        <v>7842</v>
      </c>
      <c r="Z68">
        <v>7642</v>
      </c>
      <c r="AA68">
        <v>7747</v>
      </c>
      <c r="AB68">
        <v>7939</v>
      </c>
      <c r="AC68">
        <v>7809</v>
      </c>
      <c r="AD68">
        <v>7295</v>
      </c>
      <c r="AE68">
        <v>7630</v>
      </c>
      <c r="AF68">
        <v>7795</v>
      </c>
      <c r="AG68">
        <v>7949</v>
      </c>
      <c r="AH68">
        <v>7997</v>
      </c>
      <c r="AI68">
        <v>7797</v>
      </c>
      <c r="AJ68">
        <v>7793</v>
      </c>
      <c r="AK68">
        <v>7417</v>
      </c>
      <c r="AL68">
        <v>7396</v>
      </c>
      <c r="AM68">
        <v>7558</v>
      </c>
      <c r="AN68">
        <v>7456</v>
      </c>
      <c r="AO68">
        <v>7437</v>
      </c>
      <c r="AP68">
        <v>7567</v>
      </c>
    </row>
    <row r="69" spans="1:42" ht="12.75">
      <c r="A69">
        <v>27</v>
      </c>
      <c r="B69" t="s">
        <v>90</v>
      </c>
      <c r="C69">
        <v>1783</v>
      </c>
      <c r="D69">
        <v>1753</v>
      </c>
      <c r="E69">
        <v>1751</v>
      </c>
      <c r="F69">
        <v>1781</v>
      </c>
      <c r="G69">
        <v>1765</v>
      </c>
      <c r="H69">
        <v>1756</v>
      </c>
      <c r="I69">
        <v>1720</v>
      </c>
      <c r="J69">
        <v>1707</v>
      </c>
      <c r="K69">
        <v>1711</v>
      </c>
      <c r="L69">
        <v>1704</v>
      </c>
      <c r="M69">
        <v>1639</v>
      </c>
      <c r="N69">
        <v>1653</v>
      </c>
      <c r="O69">
        <v>1673</v>
      </c>
      <c r="P69">
        <v>1656</v>
      </c>
      <c r="Q69">
        <v>1649</v>
      </c>
      <c r="R69">
        <v>1637</v>
      </c>
      <c r="S69">
        <v>1640</v>
      </c>
      <c r="T69">
        <v>1666</v>
      </c>
      <c r="U69">
        <v>1688</v>
      </c>
      <c r="V69">
        <v>1707</v>
      </c>
      <c r="W69">
        <v>1705</v>
      </c>
      <c r="X69">
        <v>1718</v>
      </c>
      <c r="Y69">
        <v>1713</v>
      </c>
      <c r="Z69">
        <v>1675</v>
      </c>
      <c r="AA69">
        <v>1652</v>
      </c>
      <c r="AB69">
        <v>1648</v>
      </c>
      <c r="AC69">
        <v>1638</v>
      </c>
      <c r="AD69">
        <v>1592</v>
      </c>
      <c r="AE69">
        <v>1615</v>
      </c>
      <c r="AF69">
        <v>1636</v>
      </c>
      <c r="AG69">
        <v>1658</v>
      </c>
      <c r="AH69">
        <v>1664</v>
      </c>
      <c r="AI69">
        <v>1630</v>
      </c>
      <c r="AJ69">
        <v>1613</v>
      </c>
      <c r="AK69">
        <v>1568</v>
      </c>
      <c r="AL69">
        <v>1538</v>
      </c>
      <c r="AM69">
        <v>1536</v>
      </c>
      <c r="AN69">
        <v>1527</v>
      </c>
      <c r="AO69">
        <v>1538</v>
      </c>
      <c r="AP69">
        <v>1555</v>
      </c>
    </row>
    <row r="70" spans="1:42" ht="12.75">
      <c r="A70">
        <v>28</v>
      </c>
      <c r="B70" t="s">
        <v>91</v>
      </c>
      <c r="C70">
        <v>99</v>
      </c>
      <c r="D70">
        <v>101</v>
      </c>
      <c r="E70">
        <v>96</v>
      </c>
      <c r="F70">
        <v>104</v>
      </c>
      <c r="G70">
        <v>103</v>
      </c>
      <c r="H70">
        <v>103</v>
      </c>
      <c r="I70">
        <v>101</v>
      </c>
      <c r="J70">
        <v>99</v>
      </c>
      <c r="K70">
        <v>95</v>
      </c>
      <c r="L70">
        <v>92</v>
      </c>
      <c r="M70">
        <v>90</v>
      </c>
      <c r="N70">
        <v>90</v>
      </c>
      <c r="O70">
        <v>90</v>
      </c>
      <c r="P70">
        <v>87</v>
      </c>
      <c r="Q70">
        <v>87</v>
      </c>
      <c r="R70">
        <v>86</v>
      </c>
      <c r="S70">
        <v>88</v>
      </c>
      <c r="T70">
        <v>86</v>
      </c>
      <c r="U70">
        <v>83</v>
      </c>
      <c r="V70">
        <v>84</v>
      </c>
      <c r="W70">
        <v>82</v>
      </c>
      <c r="X70">
        <v>79</v>
      </c>
      <c r="Y70">
        <v>79</v>
      </c>
      <c r="Z70">
        <v>74</v>
      </c>
      <c r="AA70">
        <v>74</v>
      </c>
      <c r="AB70">
        <v>76</v>
      </c>
      <c r="AC70">
        <v>77</v>
      </c>
      <c r="AD70">
        <v>71</v>
      </c>
      <c r="AE70">
        <v>70</v>
      </c>
      <c r="AF70">
        <v>68</v>
      </c>
      <c r="AG70">
        <v>67</v>
      </c>
      <c r="AH70">
        <v>68</v>
      </c>
      <c r="AI70">
        <v>66</v>
      </c>
      <c r="AJ70">
        <v>68</v>
      </c>
      <c r="AK70">
        <v>66</v>
      </c>
      <c r="AL70">
        <v>64</v>
      </c>
      <c r="AM70">
        <v>62</v>
      </c>
      <c r="AN70">
        <v>62</v>
      </c>
      <c r="AO70">
        <v>57</v>
      </c>
      <c r="AP70">
        <v>54</v>
      </c>
    </row>
    <row r="71" spans="1:42" ht="12.75">
      <c r="A71">
        <v>29</v>
      </c>
      <c r="B71" t="s">
        <v>92</v>
      </c>
      <c r="C71">
        <v>1329</v>
      </c>
      <c r="D71">
        <v>1186</v>
      </c>
      <c r="E71">
        <v>1243</v>
      </c>
      <c r="F71">
        <v>1220</v>
      </c>
      <c r="G71">
        <v>1139</v>
      </c>
      <c r="H71">
        <v>1130</v>
      </c>
      <c r="I71">
        <v>1017</v>
      </c>
      <c r="J71">
        <v>1022</v>
      </c>
      <c r="K71">
        <v>997</v>
      </c>
      <c r="L71">
        <v>954</v>
      </c>
      <c r="M71">
        <v>886</v>
      </c>
      <c r="N71">
        <v>914</v>
      </c>
      <c r="O71">
        <v>891</v>
      </c>
      <c r="P71">
        <v>861</v>
      </c>
      <c r="Q71">
        <v>874</v>
      </c>
      <c r="R71">
        <v>861</v>
      </c>
      <c r="S71">
        <v>862</v>
      </c>
      <c r="T71">
        <v>902</v>
      </c>
      <c r="U71">
        <v>942</v>
      </c>
      <c r="V71">
        <v>944</v>
      </c>
      <c r="W71">
        <v>975</v>
      </c>
      <c r="X71">
        <v>985</v>
      </c>
      <c r="Y71">
        <v>946</v>
      </c>
      <c r="Z71">
        <v>935</v>
      </c>
      <c r="AA71">
        <v>970</v>
      </c>
      <c r="AB71">
        <v>1004</v>
      </c>
      <c r="AC71">
        <v>952</v>
      </c>
      <c r="AD71">
        <v>825</v>
      </c>
      <c r="AE71">
        <v>888</v>
      </c>
      <c r="AF71">
        <v>888</v>
      </c>
      <c r="AG71">
        <v>883</v>
      </c>
      <c r="AH71">
        <v>866</v>
      </c>
      <c r="AI71">
        <v>822</v>
      </c>
      <c r="AJ71">
        <v>797</v>
      </c>
      <c r="AK71">
        <v>717</v>
      </c>
      <c r="AL71">
        <v>722</v>
      </c>
      <c r="AM71">
        <v>724</v>
      </c>
      <c r="AN71">
        <v>680</v>
      </c>
      <c r="AO71">
        <v>688</v>
      </c>
      <c r="AP71">
        <v>712</v>
      </c>
    </row>
    <row r="72" spans="1:42" ht="12.75">
      <c r="A72">
        <v>30</v>
      </c>
      <c r="B72" t="s">
        <v>93</v>
      </c>
      <c r="C72">
        <v>1196</v>
      </c>
      <c r="D72">
        <v>1167</v>
      </c>
      <c r="E72">
        <v>1183</v>
      </c>
      <c r="F72">
        <v>1182</v>
      </c>
      <c r="G72">
        <v>1187</v>
      </c>
      <c r="H72">
        <v>1205</v>
      </c>
      <c r="I72">
        <v>1138</v>
      </c>
      <c r="J72">
        <v>1162</v>
      </c>
      <c r="K72">
        <v>1157</v>
      </c>
      <c r="L72">
        <v>1145</v>
      </c>
      <c r="M72">
        <v>1086</v>
      </c>
      <c r="N72">
        <v>1144</v>
      </c>
      <c r="O72">
        <v>1156</v>
      </c>
      <c r="P72">
        <v>1134</v>
      </c>
      <c r="Q72">
        <v>1184</v>
      </c>
      <c r="R72">
        <v>1197</v>
      </c>
      <c r="S72">
        <v>1214</v>
      </c>
      <c r="T72">
        <v>1274</v>
      </c>
      <c r="U72">
        <v>1329</v>
      </c>
      <c r="V72">
        <v>1327</v>
      </c>
      <c r="W72">
        <v>1339</v>
      </c>
      <c r="X72">
        <v>1347</v>
      </c>
      <c r="Y72">
        <v>1292</v>
      </c>
      <c r="Z72">
        <v>1268</v>
      </c>
      <c r="AA72">
        <v>1312</v>
      </c>
      <c r="AB72">
        <v>1351</v>
      </c>
      <c r="AC72">
        <v>1274</v>
      </c>
      <c r="AD72">
        <v>1168</v>
      </c>
      <c r="AE72">
        <v>1259</v>
      </c>
      <c r="AF72">
        <v>1258</v>
      </c>
      <c r="AG72">
        <v>1278</v>
      </c>
      <c r="AH72">
        <v>1245</v>
      </c>
      <c r="AI72">
        <v>1208</v>
      </c>
      <c r="AJ72">
        <v>1195</v>
      </c>
      <c r="AK72">
        <v>1096</v>
      </c>
      <c r="AL72">
        <v>1104</v>
      </c>
      <c r="AM72">
        <v>1139</v>
      </c>
      <c r="AN72">
        <v>1067</v>
      </c>
      <c r="AO72">
        <v>1050</v>
      </c>
      <c r="AP72">
        <v>1060</v>
      </c>
    </row>
    <row r="73" spans="1:42" ht="12.75">
      <c r="A73">
        <v>31</v>
      </c>
      <c r="B73" t="s">
        <v>94</v>
      </c>
      <c r="C73">
        <v>470</v>
      </c>
      <c r="D73">
        <v>451</v>
      </c>
      <c r="E73">
        <v>482</v>
      </c>
      <c r="F73">
        <v>504</v>
      </c>
      <c r="G73">
        <v>497</v>
      </c>
      <c r="H73">
        <v>523</v>
      </c>
      <c r="I73">
        <v>522</v>
      </c>
      <c r="J73">
        <v>537</v>
      </c>
      <c r="K73">
        <v>554</v>
      </c>
      <c r="L73">
        <v>555</v>
      </c>
      <c r="M73">
        <v>542</v>
      </c>
      <c r="N73">
        <v>567</v>
      </c>
      <c r="O73">
        <v>576</v>
      </c>
      <c r="P73">
        <v>582</v>
      </c>
      <c r="Q73">
        <v>598</v>
      </c>
      <c r="R73">
        <v>605</v>
      </c>
      <c r="S73">
        <v>607</v>
      </c>
      <c r="T73">
        <v>628</v>
      </c>
      <c r="U73">
        <v>656</v>
      </c>
      <c r="V73">
        <v>672</v>
      </c>
      <c r="W73">
        <v>681</v>
      </c>
      <c r="X73">
        <v>705</v>
      </c>
      <c r="Y73">
        <v>694</v>
      </c>
      <c r="Z73">
        <v>669</v>
      </c>
      <c r="AA73">
        <v>674</v>
      </c>
      <c r="AB73">
        <v>689</v>
      </c>
      <c r="AC73">
        <v>688</v>
      </c>
      <c r="AD73">
        <v>628</v>
      </c>
      <c r="AE73">
        <v>662</v>
      </c>
      <c r="AF73">
        <v>679</v>
      </c>
      <c r="AG73">
        <v>690</v>
      </c>
      <c r="AH73">
        <v>697</v>
      </c>
      <c r="AI73">
        <v>681</v>
      </c>
      <c r="AJ73">
        <v>679</v>
      </c>
      <c r="AK73">
        <v>650</v>
      </c>
      <c r="AL73">
        <v>651</v>
      </c>
      <c r="AM73">
        <v>667</v>
      </c>
      <c r="AN73">
        <v>666</v>
      </c>
      <c r="AO73">
        <v>663</v>
      </c>
      <c r="AP73">
        <v>673</v>
      </c>
    </row>
    <row r="74" spans="1:42" ht="12.75">
      <c r="A74">
        <v>32</v>
      </c>
      <c r="B74" t="s">
        <v>95</v>
      </c>
      <c r="C74">
        <v>720</v>
      </c>
      <c r="D74">
        <v>717</v>
      </c>
      <c r="E74">
        <v>723</v>
      </c>
      <c r="F74">
        <v>737</v>
      </c>
      <c r="G74">
        <v>739</v>
      </c>
      <c r="H74">
        <v>754</v>
      </c>
      <c r="I74">
        <v>758</v>
      </c>
      <c r="J74">
        <v>768</v>
      </c>
      <c r="K74">
        <v>782</v>
      </c>
      <c r="L74">
        <v>803</v>
      </c>
      <c r="M74">
        <v>791</v>
      </c>
      <c r="N74">
        <v>807</v>
      </c>
      <c r="O74">
        <v>833</v>
      </c>
      <c r="P74">
        <v>840</v>
      </c>
      <c r="Q74">
        <v>853</v>
      </c>
      <c r="R74">
        <v>856</v>
      </c>
      <c r="S74">
        <v>874</v>
      </c>
      <c r="T74">
        <v>907</v>
      </c>
      <c r="U74">
        <v>946</v>
      </c>
      <c r="V74">
        <v>979</v>
      </c>
      <c r="W74">
        <v>996</v>
      </c>
      <c r="X74">
        <v>1016</v>
      </c>
      <c r="Y74">
        <v>1021</v>
      </c>
      <c r="Z74">
        <v>982</v>
      </c>
      <c r="AA74">
        <v>988</v>
      </c>
      <c r="AB74">
        <v>1016</v>
      </c>
      <c r="AC74">
        <v>1020</v>
      </c>
      <c r="AD74">
        <v>991</v>
      </c>
      <c r="AE74">
        <v>1007</v>
      </c>
      <c r="AF74">
        <v>1047</v>
      </c>
      <c r="AG74">
        <v>1093</v>
      </c>
      <c r="AH74">
        <v>1145</v>
      </c>
      <c r="AI74">
        <v>1152</v>
      </c>
      <c r="AJ74">
        <v>1173</v>
      </c>
      <c r="AK74">
        <v>1168</v>
      </c>
      <c r="AL74">
        <v>1200</v>
      </c>
      <c r="AM74">
        <v>1266</v>
      </c>
      <c r="AN74">
        <v>1319</v>
      </c>
      <c r="AO74">
        <v>1350</v>
      </c>
      <c r="AP74">
        <v>1392</v>
      </c>
    </row>
    <row r="75" spans="1:42" ht="12.75">
      <c r="A75">
        <v>33</v>
      </c>
      <c r="B75" t="s">
        <v>96</v>
      </c>
      <c r="C75">
        <v>633</v>
      </c>
      <c r="D75">
        <v>599</v>
      </c>
      <c r="E75">
        <v>617</v>
      </c>
      <c r="F75">
        <v>687</v>
      </c>
      <c r="G75">
        <v>708</v>
      </c>
      <c r="H75">
        <v>746</v>
      </c>
      <c r="I75">
        <v>729</v>
      </c>
      <c r="J75">
        <v>745</v>
      </c>
      <c r="K75">
        <v>773</v>
      </c>
      <c r="L75">
        <v>793</v>
      </c>
      <c r="M75">
        <v>758</v>
      </c>
      <c r="N75">
        <v>778</v>
      </c>
      <c r="O75">
        <v>793</v>
      </c>
      <c r="P75">
        <v>792</v>
      </c>
      <c r="Q75">
        <v>804</v>
      </c>
      <c r="R75">
        <v>819</v>
      </c>
      <c r="S75">
        <v>831</v>
      </c>
      <c r="T75">
        <v>870</v>
      </c>
      <c r="U75">
        <v>926</v>
      </c>
      <c r="V75">
        <v>966</v>
      </c>
      <c r="W75">
        <v>994</v>
      </c>
      <c r="X75">
        <v>1023</v>
      </c>
      <c r="Y75">
        <v>1010</v>
      </c>
      <c r="Z75">
        <v>975</v>
      </c>
      <c r="AA75">
        <v>964</v>
      </c>
      <c r="AB75">
        <v>992</v>
      </c>
      <c r="AC75">
        <v>1015</v>
      </c>
      <c r="AD75">
        <v>1009</v>
      </c>
      <c r="AE75">
        <v>1040</v>
      </c>
      <c r="AF75">
        <v>1068</v>
      </c>
      <c r="AG75">
        <v>1088</v>
      </c>
      <c r="AH75">
        <v>1104</v>
      </c>
      <c r="AI75">
        <v>1100</v>
      </c>
      <c r="AJ75">
        <v>1102</v>
      </c>
      <c r="AK75">
        <v>1071</v>
      </c>
      <c r="AL75">
        <v>1037</v>
      </c>
      <c r="AM75">
        <v>1038</v>
      </c>
      <c r="AN75">
        <v>1032</v>
      </c>
      <c r="AO75">
        <v>1008</v>
      </c>
      <c r="AP75">
        <v>1009</v>
      </c>
    </row>
    <row r="76" spans="1:42" ht="12.75">
      <c r="A76">
        <v>34</v>
      </c>
      <c r="B76" t="s">
        <v>97</v>
      </c>
      <c r="C76">
        <v>220</v>
      </c>
      <c r="D76">
        <v>214</v>
      </c>
      <c r="E76">
        <v>216</v>
      </c>
      <c r="F76">
        <v>227</v>
      </c>
      <c r="G76">
        <v>231</v>
      </c>
      <c r="H76">
        <v>235</v>
      </c>
      <c r="I76">
        <v>232</v>
      </c>
      <c r="J76">
        <v>231</v>
      </c>
      <c r="K76">
        <v>229</v>
      </c>
      <c r="L76">
        <v>232</v>
      </c>
      <c r="M76">
        <v>219</v>
      </c>
      <c r="N76">
        <v>209</v>
      </c>
      <c r="O76">
        <v>202</v>
      </c>
      <c r="P76">
        <v>194</v>
      </c>
      <c r="Q76">
        <v>189</v>
      </c>
      <c r="R76">
        <v>185</v>
      </c>
      <c r="S76">
        <v>180</v>
      </c>
      <c r="T76">
        <v>178</v>
      </c>
      <c r="U76">
        <v>179</v>
      </c>
      <c r="V76">
        <v>179</v>
      </c>
      <c r="W76">
        <v>183</v>
      </c>
      <c r="X76">
        <v>186</v>
      </c>
      <c r="Y76">
        <v>187</v>
      </c>
      <c r="Z76">
        <v>186</v>
      </c>
      <c r="AA76">
        <v>183</v>
      </c>
      <c r="AB76">
        <v>184</v>
      </c>
      <c r="AC76">
        <v>189</v>
      </c>
      <c r="AD76">
        <v>187</v>
      </c>
      <c r="AE76">
        <v>193</v>
      </c>
      <c r="AF76">
        <v>198</v>
      </c>
      <c r="AG76">
        <v>200</v>
      </c>
      <c r="AH76">
        <v>201</v>
      </c>
      <c r="AI76">
        <v>197</v>
      </c>
      <c r="AJ76">
        <v>204</v>
      </c>
      <c r="AK76">
        <v>190</v>
      </c>
      <c r="AL76">
        <v>185</v>
      </c>
      <c r="AM76">
        <v>178</v>
      </c>
      <c r="AN76">
        <v>170</v>
      </c>
      <c r="AO76">
        <v>162</v>
      </c>
      <c r="AP76">
        <v>159</v>
      </c>
    </row>
    <row r="77" spans="1:42" ht="12.75">
      <c r="A77">
        <v>35</v>
      </c>
      <c r="B77" t="s">
        <v>98</v>
      </c>
      <c r="C77">
        <v>322</v>
      </c>
      <c r="D77">
        <v>297</v>
      </c>
      <c r="E77">
        <v>320</v>
      </c>
      <c r="F77">
        <v>345</v>
      </c>
      <c r="G77">
        <v>346</v>
      </c>
      <c r="H77">
        <v>366</v>
      </c>
      <c r="I77">
        <v>337</v>
      </c>
      <c r="J77">
        <v>365</v>
      </c>
      <c r="K77">
        <v>373</v>
      </c>
      <c r="L77">
        <v>377</v>
      </c>
      <c r="M77">
        <v>351</v>
      </c>
      <c r="N77">
        <v>382</v>
      </c>
      <c r="O77">
        <v>384</v>
      </c>
      <c r="P77">
        <v>377</v>
      </c>
      <c r="Q77">
        <v>422</v>
      </c>
      <c r="R77">
        <v>431</v>
      </c>
      <c r="S77">
        <v>444</v>
      </c>
      <c r="T77">
        <v>483</v>
      </c>
      <c r="U77">
        <v>527</v>
      </c>
      <c r="V77">
        <v>534</v>
      </c>
      <c r="W77">
        <v>573</v>
      </c>
      <c r="X77">
        <v>613</v>
      </c>
      <c r="Y77">
        <v>593</v>
      </c>
      <c r="Z77">
        <v>592</v>
      </c>
      <c r="AA77">
        <v>642</v>
      </c>
      <c r="AB77">
        <v>693</v>
      </c>
      <c r="AC77">
        <v>689</v>
      </c>
      <c r="AD77">
        <v>585</v>
      </c>
      <c r="AE77">
        <v>637</v>
      </c>
      <c r="AF77">
        <v>702</v>
      </c>
      <c r="AG77">
        <v>738</v>
      </c>
      <c r="AH77">
        <v>766</v>
      </c>
      <c r="AI77">
        <v>708</v>
      </c>
      <c r="AJ77">
        <v>724</v>
      </c>
      <c r="AK77">
        <v>676</v>
      </c>
      <c r="AL77">
        <v>694</v>
      </c>
      <c r="AM77">
        <v>765</v>
      </c>
      <c r="AN77">
        <v>770</v>
      </c>
      <c r="AO77">
        <v>776</v>
      </c>
      <c r="AP77">
        <v>810</v>
      </c>
    </row>
    <row r="78" spans="1:42" ht="12.75">
      <c r="A78">
        <v>36</v>
      </c>
      <c r="B78" t="s">
        <v>99</v>
      </c>
      <c r="C78">
        <v>406</v>
      </c>
      <c r="D78">
        <v>389</v>
      </c>
      <c r="E78">
        <v>392</v>
      </c>
      <c r="F78">
        <v>375</v>
      </c>
      <c r="G78">
        <v>376</v>
      </c>
      <c r="H78">
        <v>376</v>
      </c>
      <c r="I78">
        <v>357</v>
      </c>
      <c r="J78">
        <v>367</v>
      </c>
      <c r="K78">
        <v>362</v>
      </c>
      <c r="L78">
        <v>359</v>
      </c>
      <c r="M78">
        <v>341</v>
      </c>
      <c r="N78">
        <v>356</v>
      </c>
      <c r="O78">
        <v>345</v>
      </c>
      <c r="P78">
        <v>341</v>
      </c>
      <c r="Q78">
        <v>342</v>
      </c>
      <c r="R78">
        <v>334</v>
      </c>
      <c r="S78">
        <v>332</v>
      </c>
      <c r="T78">
        <v>341</v>
      </c>
      <c r="U78">
        <v>352</v>
      </c>
      <c r="V78">
        <v>344</v>
      </c>
      <c r="W78">
        <v>348</v>
      </c>
      <c r="X78">
        <v>331</v>
      </c>
      <c r="Y78">
        <v>307</v>
      </c>
      <c r="Z78">
        <v>286</v>
      </c>
      <c r="AA78">
        <v>288</v>
      </c>
      <c r="AB78">
        <v>286</v>
      </c>
      <c r="AC78">
        <v>267</v>
      </c>
      <c r="AD78">
        <v>239</v>
      </c>
      <c r="AE78">
        <v>259</v>
      </c>
      <c r="AF78">
        <v>251</v>
      </c>
      <c r="AG78">
        <v>254</v>
      </c>
      <c r="AH78">
        <v>241</v>
      </c>
      <c r="AI78">
        <v>233</v>
      </c>
      <c r="AJ78">
        <v>238</v>
      </c>
      <c r="AK78">
        <v>215</v>
      </c>
      <c r="AL78">
        <v>201</v>
      </c>
      <c r="AM78">
        <v>183</v>
      </c>
      <c r="AN78">
        <v>163</v>
      </c>
      <c r="AO78">
        <v>145</v>
      </c>
      <c r="AP78">
        <v>143</v>
      </c>
    </row>
    <row r="79" spans="1:42" ht="12.75">
      <c r="A79">
        <v>37</v>
      </c>
      <c r="B79" t="s">
        <v>29</v>
      </c>
      <c r="C79">
        <v>4121</v>
      </c>
      <c r="D79">
        <v>3939</v>
      </c>
      <c r="E79">
        <v>3972</v>
      </c>
      <c r="F79">
        <v>4170</v>
      </c>
      <c r="G79">
        <v>4182</v>
      </c>
      <c r="H79">
        <v>4228</v>
      </c>
      <c r="I79">
        <v>4025</v>
      </c>
      <c r="J79">
        <v>4087</v>
      </c>
      <c r="K79">
        <v>4195</v>
      </c>
      <c r="L79">
        <v>4182</v>
      </c>
      <c r="M79">
        <v>3908</v>
      </c>
      <c r="N79">
        <v>3897</v>
      </c>
      <c r="O79">
        <v>3914</v>
      </c>
      <c r="P79">
        <v>3808</v>
      </c>
      <c r="Q79">
        <v>3807</v>
      </c>
      <c r="R79">
        <v>3795</v>
      </c>
      <c r="S79">
        <v>3827</v>
      </c>
      <c r="T79">
        <v>3926</v>
      </c>
      <c r="U79">
        <v>4063</v>
      </c>
      <c r="V79">
        <v>4145</v>
      </c>
      <c r="W79">
        <v>4209</v>
      </c>
      <c r="X79">
        <v>4303</v>
      </c>
      <c r="Y79">
        <v>4341</v>
      </c>
      <c r="Z79">
        <v>4296</v>
      </c>
      <c r="AA79">
        <v>4339</v>
      </c>
      <c r="AB79">
        <v>4475</v>
      </c>
      <c r="AC79">
        <v>4524</v>
      </c>
      <c r="AD79">
        <v>4357</v>
      </c>
      <c r="AE79">
        <v>4373</v>
      </c>
      <c r="AF79">
        <v>4495</v>
      </c>
      <c r="AG79">
        <v>4696</v>
      </c>
      <c r="AH79">
        <v>4890</v>
      </c>
      <c r="AI79">
        <v>4891</v>
      </c>
      <c r="AJ79">
        <v>4932</v>
      </c>
      <c r="AK79">
        <v>4843</v>
      </c>
      <c r="AL79">
        <v>4754</v>
      </c>
      <c r="AM79">
        <v>4923</v>
      </c>
      <c r="AN79">
        <v>4982</v>
      </c>
      <c r="AO79">
        <v>5006</v>
      </c>
      <c r="AP79">
        <v>5124</v>
      </c>
    </row>
    <row r="80" spans="1:42" ht="12.75">
      <c r="A80">
        <v>38</v>
      </c>
      <c r="B80" t="s">
        <v>30</v>
      </c>
      <c r="C80">
        <v>2854</v>
      </c>
      <c r="D80">
        <v>2662</v>
      </c>
      <c r="E80">
        <v>2710</v>
      </c>
      <c r="F80">
        <v>2868</v>
      </c>
      <c r="G80">
        <v>2849</v>
      </c>
      <c r="H80">
        <v>2856</v>
      </c>
      <c r="I80">
        <v>2654</v>
      </c>
      <c r="J80">
        <v>2699</v>
      </c>
      <c r="K80">
        <v>2755</v>
      </c>
      <c r="L80">
        <v>2717</v>
      </c>
      <c r="M80">
        <v>2481</v>
      </c>
      <c r="N80">
        <v>2504</v>
      </c>
      <c r="O80">
        <v>2507</v>
      </c>
      <c r="P80">
        <v>2412</v>
      </c>
      <c r="Q80">
        <v>2418</v>
      </c>
      <c r="R80">
        <v>2407</v>
      </c>
      <c r="S80">
        <v>2421</v>
      </c>
      <c r="T80">
        <v>2472</v>
      </c>
      <c r="U80">
        <v>2556</v>
      </c>
      <c r="V80">
        <v>2593</v>
      </c>
      <c r="W80">
        <v>2633</v>
      </c>
      <c r="X80">
        <v>2650</v>
      </c>
      <c r="Y80">
        <v>2608</v>
      </c>
      <c r="Z80">
        <v>2553</v>
      </c>
      <c r="AA80">
        <v>2566</v>
      </c>
      <c r="AB80">
        <v>2659</v>
      </c>
      <c r="AC80">
        <v>2684</v>
      </c>
      <c r="AD80">
        <v>2547</v>
      </c>
      <c r="AE80">
        <v>2573</v>
      </c>
      <c r="AF80">
        <v>2663</v>
      </c>
      <c r="AG80">
        <v>2793</v>
      </c>
      <c r="AH80">
        <v>2898</v>
      </c>
      <c r="AI80">
        <v>2846</v>
      </c>
      <c r="AJ80">
        <v>2820</v>
      </c>
      <c r="AK80">
        <v>2677</v>
      </c>
      <c r="AL80">
        <v>2636</v>
      </c>
      <c r="AM80">
        <v>2802</v>
      </c>
      <c r="AN80">
        <v>2874</v>
      </c>
      <c r="AO80">
        <v>2918</v>
      </c>
      <c r="AP80">
        <v>3039</v>
      </c>
    </row>
    <row r="81" spans="1:42" ht="12.75">
      <c r="A81">
        <v>39</v>
      </c>
      <c r="B81" t="s">
        <v>100</v>
      </c>
      <c r="C81">
        <v>1503</v>
      </c>
      <c r="D81">
        <v>1349</v>
      </c>
      <c r="E81">
        <v>1373</v>
      </c>
      <c r="F81">
        <v>1432</v>
      </c>
      <c r="G81">
        <v>1382</v>
      </c>
      <c r="H81">
        <v>1359</v>
      </c>
      <c r="I81">
        <v>1205</v>
      </c>
      <c r="J81">
        <v>1196</v>
      </c>
      <c r="K81">
        <v>1183</v>
      </c>
      <c r="L81">
        <v>1117</v>
      </c>
      <c r="M81">
        <v>952</v>
      </c>
      <c r="N81">
        <v>917</v>
      </c>
      <c r="O81">
        <v>881</v>
      </c>
      <c r="P81">
        <v>807</v>
      </c>
      <c r="Q81">
        <v>788</v>
      </c>
      <c r="R81">
        <v>763</v>
      </c>
      <c r="S81">
        <v>746</v>
      </c>
      <c r="T81">
        <v>730</v>
      </c>
      <c r="U81">
        <v>719</v>
      </c>
      <c r="V81">
        <v>689</v>
      </c>
      <c r="W81">
        <v>661</v>
      </c>
      <c r="X81">
        <v>637</v>
      </c>
      <c r="Y81">
        <v>620</v>
      </c>
      <c r="Z81">
        <v>589</v>
      </c>
      <c r="AA81">
        <v>567</v>
      </c>
      <c r="AB81">
        <v>565</v>
      </c>
      <c r="AC81">
        <v>574</v>
      </c>
      <c r="AD81">
        <v>541</v>
      </c>
      <c r="AE81">
        <v>524</v>
      </c>
      <c r="AF81">
        <v>523</v>
      </c>
      <c r="AG81">
        <v>519</v>
      </c>
      <c r="AH81">
        <v>530</v>
      </c>
      <c r="AI81">
        <v>513</v>
      </c>
      <c r="AJ81">
        <v>482</v>
      </c>
      <c r="AK81">
        <v>413</v>
      </c>
      <c r="AL81">
        <v>349</v>
      </c>
      <c r="AM81">
        <v>348</v>
      </c>
      <c r="AN81">
        <v>324</v>
      </c>
      <c r="AO81">
        <v>297</v>
      </c>
      <c r="AP81">
        <v>276</v>
      </c>
    </row>
    <row r="82" spans="1:42" ht="12.75">
      <c r="A82">
        <v>40</v>
      </c>
      <c r="B82" t="s">
        <v>101</v>
      </c>
      <c r="C82">
        <v>388</v>
      </c>
      <c r="D82">
        <v>373</v>
      </c>
      <c r="E82">
        <v>354</v>
      </c>
      <c r="F82">
        <v>350</v>
      </c>
      <c r="G82">
        <v>344</v>
      </c>
      <c r="H82">
        <v>335</v>
      </c>
      <c r="I82">
        <v>314</v>
      </c>
      <c r="J82">
        <v>295</v>
      </c>
      <c r="K82">
        <v>288</v>
      </c>
      <c r="L82">
        <v>287</v>
      </c>
      <c r="M82">
        <v>273</v>
      </c>
      <c r="N82">
        <v>266</v>
      </c>
      <c r="O82">
        <v>268</v>
      </c>
      <c r="P82">
        <v>264</v>
      </c>
      <c r="Q82">
        <v>260</v>
      </c>
      <c r="R82">
        <v>257</v>
      </c>
      <c r="S82">
        <v>254</v>
      </c>
      <c r="T82">
        <v>257</v>
      </c>
      <c r="U82">
        <v>262</v>
      </c>
      <c r="V82">
        <v>269</v>
      </c>
      <c r="W82">
        <v>272</v>
      </c>
      <c r="X82">
        <v>268</v>
      </c>
      <c r="Y82">
        <v>267</v>
      </c>
      <c r="Z82">
        <v>265</v>
      </c>
      <c r="AA82">
        <v>258</v>
      </c>
      <c r="AB82">
        <v>255</v>
      </c>
      <c r="AC82">
        <v>256</v>
      </c>
      <c r="AD82">
        <v>251</v>
      </c>
      <c r="AE82">
        <v>247</v>
      </c>
      <c r="AF82">
        <v>245</v>
      </c>
      <c r="AG82">
        <v>245</v>
      </c>
      <c r="AH82">
        <v>252</v>
      </c>
      <c r="AI82">
        <v>253</v>
      </c>
      <c r="AJ82">
        <v>252</v>
      </c>
      <c r="AK82">
        <v>250</v>
      </c>
      <c r="AL82">
        <v>253</v>
      </c>
      <c r="AM82">
        <v>264</v>
      </c>
      <c r="AN82">
        <v>272</v>
      </c>
      <c r="AO82">
        <v>282</v>
      </c>
      <c r="AP82">
        <v>292</v>
      </c>
    </row>
    <row r="83" spans="1:42" ht="12.75">
      <c r="A83">
        <v>41</v>
      </c>
      <c r="B83" t="s">
        <v>102</v>
      </c>
      <c r="C83">
        <v>515</v>
      </c>
      <c r="D83">
        <v>518</v>
      </c>
      <c r="E83">
        <v>575</v>
      </c>
      <c r="F83">
        <v>635</v>
      </c>
      <c r="G83">
        <v>661</v>
      </c>
      <c r="H83">
        <v>701</v>
      </c>
      <c r="I83">
        <v>695</v>
      </c>
      <c r="J83">
        <v>748</v>
      </c>
      <c r="K83">
        <v>796</v>
      </c>
      <c r="L83">
        <v>802</v>
      </c>
      <c r="M83">
        <v>781</v>
      </c>
      <c r="N83">
        <v>832</v>
      </c>
      <c r="O83">
        <v>851</v>
      </c>
      <c r="P83">
        <v>839</v>
      </c>
      <c r="Q83">
        <v>869</v>
      </c>
      <c r="R83">
        <v>883</v>
      </c>
      <c r="S83">
        <v>898</v>
      </c>
      <c r="T83">
        <v>946</v>
      </c>
      <c r="U83">
        <v>991</v>
      </c>
      <c r="V83">
        <v>1001</v>
      </c>
      <c r="W83">
        <v>1035</v>
      </c>
      <c r="X83">
        <v>1068</v>
      </c>
      <c r="Y83">
        <v>1052</v>
      </c>
      <c r="Z83">
        <v>1059</v>
      </c>
      <c r="AA83">
        <v>1094</v>
      </c>
      <c r="AB83">
        <v>1162</v>
      </c>
      <c r="AC83">
        <v>1168</v>
      </c>
      <c r="AD83">
        <v>1080</v>
      </c>
      <c r="AE83">
        <v>1113</v>
      </c>
      <c r="AF83">
        <v>1179</v>
      </c>
      <c r="AG83">
        <v>1259</v>
      </c>
      <c r="AH83">
        <v>1299</v>
      </c>
      <c r="AI83">
        <v>1237</v>
      </c>
      <c r="AJ83">
        <v>1226</v>
      </c>
      <c r="AK83">
        <v>1171</v>
      </c>
      <c r="AL83">
        <v>1185</v>
      </c>
      <c r="AM83">
        <v>1285</v>
      </c>
      <c r="AN83">
        <v>1328</v>
      </c>
      <c r="AO83">
        <v>1355</v>
      </c>
      <c r="AP83">
        <v>1426</v>
      </c>
    </row>
    <row r="84" spans="1:42" ht="12.75">
      <c r="A84">
        <v>42</v>
      </c>
      <c r="B84" t="s">
        <v>103</v>
      </c>
      <c r="C84">
        <v>254</v>
      </c>
      <c r="D84">
        <v>235</v>
      </c>
      <c r="E84">
        <v>225</v>
      </c>
      <c r="F84">
        <v>251</v>
      </c>
      <c r="G84">
        <v>245</v>
      </c>
      <c r="H84">
        <v>238</v>
      </c>
      <c r="I84">
        <v>221</v>
      </c>
      <c r="J84">
        <v>231</v>
      </c>
      <c r="K84">
        <v>240</v>
      </c>
      <c r="L84">
        <v>249</v>
      </c>
      <c r="M84">
        <v>218</v>
      </c>
      <c r="N84">
        <v>222</v>
      </c>
      <c r="O84">
        <v>222</v>
      </c>
      <c r="P84">
        <v>215</v>
      </c>
      <c r="Q84">
        <v>212</v>
      </c>
      <c r="R84">
        <v>210</v>
      </c>
      <c r="S84">
        <v>216</v>
      </c>
      <c r="T84">
        <v>214</v>
      </c>
      <c r="U84">
        <v>227</v>
      </c>
      <c r="V84">
        <v>229</v>
      </c>
      <c r="W84">
        <v>228</v>
      </c>
      <c r="X84">
        <v>213</v>
      </c>
      <c r="Y84">
        <v>205</v>
      </c>
      <c r="Z84">
        <v>187</v>
      </c>
      <c r="AA84">
        <v>189</v>
      </c>
      <c r="AB84">
        <v>191</v>
      </c>
      <c r="AC84">
        <v>193</v>
      </c>
      <c r="AD84">
        <v>184</v>
      </c>
      <c r="AE84">
        <v>183</v>
      </c>
      <c r="AF84">
        <v>184</v>
      </c>
      <c r="AG84">
        <v>198</v>
      </c>
      <c r="AH84">
        <v>198</v>
      </c>
      <c r="AI84">
        <v>201</v>
      </c>
      <c r="AJ84">
        <v>208</v>
      </c>
      <c r="AK84">
        <v>194</v>
      </c>
      <c r="AL84">
        <v>181</v>
      </c>
      <c r="AM84">
        <v>183</v>
      </c>
      <c r="AN84">
        <v>177</v>
      </c>
      <c r="AO84">
        <v>169</v>
      </c>
      <c r="AP84">
        <v>166</v>
      </c>
    </row>
    <row r="85" spans="1:42" ht="12.75">
      <c r="A85">
        <v>43</v>
      </c>
      <c r="B85" t="s">
        <v>104</v>
      </c>
      <c r="C85">
        <v>89</v>
      </c>
      <c r="D85">
        <v>87</v>
      </c>
      <c r="E85">
        <v>86</v>
      </c>
      <c r="F85">
        <v>95</v>
      </c>
      <c r="G85">
        <v>108</v>
      </c>
      <c r="H85">
        <v>114</v>
      </c>
      <c r="I85">
        <v>116</v>
      </c>
      <c r="J85">
        <v>125</v>
      </c>
      <c r="K85">
        <v>144</v>
      </c>
      <c r="L85">
        <v>160</v>
      </c>
      <c r="M85">
        <v>160</v>
      </c>
      <c r="N85">
        <v>167</v>
      </c>
      <c r="O85">
        <v>183</v>
      </c>
      <c r="P85">
        <v>186</v>
      </c>
      <c r="Q85">
        <v>188</v>
      </c>
      <c r="R85">
        <v>192</v>
      </c>
      <c r="S85">
        <v>202</v>
      </c>
      <c r="T85">
        <v>218</v>
      </c>
      <c r="U85">
        <v>244</v>
      </c>
      <c r="V85">
        <v>285</v>
      </c>
      <c r="W85">
        <v>316</v>
      </c>
      <c r="X85">
        <v>337</v>
      </c>
      <c r="Y85">
        <v>335</v>
      </c>
      <c r="Z85">
        <v>324</v>
      </c>
      <c r="AA85">
        <v>328</v>
      </c>
      <c r="AB85">
        <v>348</v>
      </c>
      <c r="AC85">
        <v>349</v>
      </c>
      <c r="AD85">
        <v>346</v>
      </c>
      <c r="AE85">
        <v>351</v>
      </c>
      <c r="AF85">
        <v>365</v>
      </c>
      <c r="AG85">
        <v>385</v>
      </c>
      <c r="AH85">
        <v>418</v>
      </c>
      <c r="AI85">
        <v>430</v>
      </c>
      <c r="AJ85">
        <v>431</v>
      </c>
      <c r="AK85">
        <v>421</v>
      </c>
      <c r="AL85">
        <v>429</v>
      </c>
      <c r="AM85">
        <v>461</v>
      </c>
      <c r="AN85">
        <v>490</v>
      </c>
      <c r="AO85">
        <v>527</v>
      </c>
      <c r="AP85">
        <v>572</v>
      </c>
    </row>
    <row r="86" spans="1:42" ht="12.75">
      <c r="A86">
        <v>44</v>
      </c>
      <c r="B86" t="s">
        <v>105</v>
      </c>
      <c r="C86">
        <v>30</v>
      </c>
      <c r="D86">
        <v>29</v>
      </c>
      <c r="E86">
        <v>27</v>
      </c>
      <c r="F86">
        <v>28</v>
      </c>
      <c r="G86">
        <v>29</v>
      </c>
      <c r="H86">
        <v>28</v>
      </c>
      <c r="I86">
        <v>27</v>
      </c>
      <c r="J86">
        <v>26</v>
      </c>
      <c r="K86">
        <v>26</v>
      </c>
      <c r="L86">
        <v>26</v>
      </c>
      <c r="M86">
        <v>25</v>
      </c>
      <c r="N86">
        <v>24</v>
      </c>
      <c r="O86">
        <v>23</v>
      </c>
      <c r="P86">
        <v>22</v>
      </c>
      <c r="Q86">
        <v>21</v>
      </c>
      <c r="R86">
        <v>20</v>
      </c>
      <c r="S86">
        <v>19</v>
      </c>
      <c r="T86">
        <v>19</v>
      </c>
      <c r="U86">
        <v>18</v>
      </c>
      <c r="V86">
        <v>18</v>
      </c>
      <c r="W86">
        <v>18</v>
      </c>
      <c r="X86">
        <v>18</v>
      </c>
      <c r="Y86">
        <v>17</v>
      </c>
      <c r="Z86">
        <v>17</v>
      </c>
      <c r="AA86">
        <v>17</v>
      </c>
      <c r="AB86">
        <v>16</v>
      </c>
      <c r="AC86">
        <v>16</v>
      </c>
      <c r="AD86">
        <v>17</v>
      </c>
      <c r="AE86">
        <v>18</v>
      </c>
      <c r="AF86">
        <v>18</v>
      </c>
      <c r="AG86">
        <v>20</v>
      </c>
      <c r="AH86">
        <v>20</v>
      </c>
      <c r="AI86">
        <v>22</v>
      </c>
      <c r="AJ86">
        <v>22</v>
      </c>
      <c r="AK86">
        <v>21</v>
      </c>
      <c r="AL86">
        <v>21</v>
      </c>
      <c r="AM86">
        <v>19</v>
      </c>
      <c r="AN86">
        <v>19</v>
      </c>
      <c r="AO86">
        <v>18</v>
      </c>
      <c r="AP86">
        <v>18</v>
      </c>
    </row>
    <row r="87" spans="1:42" ht="12.75">
      <c r="A87">
        <v>45</v>
      </c>
      <c r="B87" t="s">
        <v>106</v>
      </c>
      <c r="C87">
        <v>75</v>
      </c>
      <c r="D87">
        <v>71</v>
      </c>
      <c r="E87">
        <v>70</v>
      </c>
      <c r="F87">
        <v>77</v>
      </c>
      <c r="G87">
        <v>80</v>
      </c>
      <c r="H87">
        <v>81</v>
      </c>
      <c r="I87">
        <v>76</v>
      </c>
      <c r="J87">
        <v>78</v>
      </c>
      <c r="K87">
        <v>78</v>
      </c>
      <c r="L87">
        <v>76</v>
      </c>
      <c r="M87">
        <v>72</v>
      </c>
      <c r="N87">
        <v>76</v>
      </c>
      <c r="O87">
        <v>79</v>
      </c>
      <c r="P87">
        <v>79</v>
      </c>
      <c r="Q87">
        <v>80</v>
      </c>
      <c r="R87">
        <v>82</v>
      </c>
      <c r="S87">
        <v>86</v>
      </c>
      <c r="T87">
        <v>88</v>
      </c>
      <c r="U87">
        <v>95</v>
      </c>
      <c r="V87">
        <v>102</v>
      </c>
      <c r="W87">
        <v>103</v>
      </c>
      <c r="X87">
        <v>109</v>
      </c>
      <c r="Y87">
        <v>112</v>
      </c>
      <c r="Z87">
        <v>112</v>
      </c>
      <c r="AA87">
        <v>113</v>
      </c>
      <c r="AB87">
        <v>122</v>
      </c>
      <c r="AC87">
        <v>128</v>
      </c>
      <c r="AD87">
        <v>128</v>
      </c>
      <c r="AE87">
        <v>137</v>
      </c>
      <c r="AF87">
        <v>149</v>
      </c>
      <c r="AG87">
        <v>167</v>
      </c>
      <c r="AH87">
        <v>181</v>
      </c>
      <c r="AI87">
        <v>190</v>
      </c>
      <c r="AJ87">
        <v>199</v>
      </c>
      <c r="AK87">
        <v>207</v>
      </c>
      <c r="AL87">
        <v>218</v>
      </c>
      <c r="AM87">
        <v>242</v>
      </c>
      <c r="AN87">
        <v>264</v>
      </c>
      <c r="AO87">
        <v>270</v>
      </c>
      <c r="AP87">
        <v>289</v>
      </c>
    </row>
    <row r="88" spans="1:42" ht="12.75">
      <c r="A88">
        <v>46</v>
      </c>
      <c r="B88" t="s">
        <v>31</v>
      </c>
      <c r="C88">
        <v>739</v>
      </c>
      <c r="D88">
        <v>736</v>
      </c>
      <c r="E88">
        <v>717</v>
      </c>
      <c r="F88">
        <v>747</v>
      </c>
      <c r="G88">
        <v>773</v>
      </c>
      <c r="H88">
        <v>801</v>
      </c>
      <c r="I88">
        <v>799</v>
      </c>
      <c r="J88">
        <v>811</v>
      </c>
      <c r="K88">
        <v>857</v>
      </c>
      <c r="L88">
        <v>876</v>
      </c>
      <c r="M88">
        <v>826</v>
      </c>
      <c r="N88">
        <v>799</v>
      </c>
      <c r="O88">
        <v>807</v>
      </c>
      <c r="P88">
        <v>796</v>
      </c>
      <c r="Q88">
        <v>792</v>
      </c>
      <c r="R88">
        <v>791</v>
      </c>
      <c r="S88">
        <v>808</v>
      </c>
      <c r="T88">
        <v>844</v>
      </c>
      <c r="U88">
        <v>890</v>
      </c>
      <c r="V88">
        <v>924</v>
      </c>
      <c r="W88">
        <v>936</v>
      </c>
      <c r="X88">
        <v>1002</v>
      </c>
      <c r="Y88">
        <v>1066</v>
      </c>
      <c r="Z88">
        <v>1065</v>
      </c>
      <c r="AA88">
        <v>1080</v>
      </c>
      <c r="AB88">
        <v>1105</v>
      </c>
      <c r="AC88">
        <v>1119</v>
      </c>
      <c r="AD88">
        <v>1099</v>
      </c>
      <c r="AE88">
        <v>1086</v>
      </c>
      <c r="AF88">
        <v>1103</v>
      </c>
      <c r="AG88">
        <v>1146</v>
      </c>
      <c r="AH88">
        <v>1207</v>
      </c>
      <c r="AI88">
        <v>1241</v>
      </c>
      <c r="AJ88">
        <v>1280</v>
      </c>
      <c r="AK88">
        <v>1311</v>
      </c>
      <c r="AL88">
        <v>1256</v>
      </c>
      <c r="AM88">
        <v>1246</v>
      </c>
      <c r="AN88">
        <v>1218</v>
      </c>
      <c r="AO88">
        <v>1192</v>
      </c>
      <c r="AP88">
        <v>1183</v>
      </c>
    </row>
    <row r="89" spans="1:42" ht="12.75">
      <c r="A89">
        <v>47</v>
      </c>
      <c r="B89" t="s">
        <v>107</v>
      </c>
      <c r="C89">
        <v>692</v>
      </c>
      <c r="D89">
        <v>686</v>
      </c>
      <c r="E89">
        <v>664</v>
      </c>
      <c r="F89">
        <v>689</v>
      </c>
      <c r="G89">
        <v>713</v>
      </c>
      <c r="H89">
        <v>737</v>
      </c>
      <c r="I89">
        <v>729</v>
      </c>
      <c r="J89">
        <v>739</v>
      </c>
      <c r="K89">
        <v>782</v>
      </c>
      <c r="L89">
        <v>798</v>
      </c>
      <c r="M89">
        <v>747</v>
      </c>
      <c r="N89">
        <v>718</v>
      </c>
      <c r="O89">
        <v>723</v>
      </c>
      <c r="P89">
        <v>710</v>
      </c>
      <c r="Q89">
        <v>705</v>
      </c>
      <c r="R89">
        <v>702</v>
      </c>
      <c r="S89">
        <v>716</v>
      </c>
      <c r="T89">
        <v>747</v>
      </c>
      <c r="U89">
        <v>788</v>
      </c>
      <c r="V89">
        <v>816</v>
      </c>
      <c r="W89">
        <v>824</v>
      </c>
      <c r="X89">
        <v>885</v>
      </c>
      <c r="Y89">
        <v>948</v>
      </c>
      <c r="Z89">
        <v>943</v>
      </c>
      <c r="AA89">
        <v>953</v>
      </c>
      <c r="AB89">
        <v>974</v>
      </c>
      <c r="AC89">
        <v>983</v>
      </c>
      <c r="AD89">
        <v>958</v>
      </c>
      <c r="AE89">
        <v>940</v>
      </c>
      <c r="AF89">
        <v>949</v>
      </c>
      <c r="AG89">
        <v>981</v>
      </c>
      <c r="AH89">
        <v>1034</v>
      </c>
      <c r="AI89">
        <v>1059</v>
      </c>
      <c r="AJ89">
        <v>1088</v>
      </c>
      <c r="AK89">
        <v>1109</v>
      </c>
      <c r="AL89">
        <v>1048</v>
      </c>
      <c r="AM89">
        <v>1032</v>
      </c>
      <c r="AN89">
        <v>1000</v>
      </c>
      <c r="AO89">
        <v>973</v>
      </c>
      <c r="AP89">
        <v>966</v>
      </c>
    </row>
    <row r="90" spans="1:42" ht="12.75">
      <c r="A90">
        <v>48</v>
      </c>
      <c r="B90" t="s">
        <v>108</v>
      </c>
      <c r="C90">
        <v>47</v>
      </c>
      <c r="D90">
        <v>50</v>
      </c>
      <c r="E90">
        <v>53</v>
      </c>
      <c r="F90">
        <v>58</v>
      </c>
      <c r="G90">
        <v>60</v>
      </c>
      <c r="H90">
        <v>64</v>
      </c>
      <c r="I90">
        <v>70</v>
      </c>
      <c r="J90">
        <v>72</v>
      </c>
      <c r="K90">
        <v>75</v>
      </c>
      <c r="L90">
        <v>78</v>
      </c>
      <c r="M90">
        <v>79</v>
      </c>
      <c r="N90">
        <v>81</v>
      </c>
      <c r="O90">
        <v>84</v>
      </c>
      <c r="P90">
        <v>86</v>
      </c>
      <c r="Q90">
        <v>87</v>
      </c>
      <c r="R90">
        <v>89</v>
      </c>
      <c r="S90">
        <v>92</v>
      </c>
      <c r="T90">
        <v>97</v>
      </c>
      <c r="U90">
        <v>102</v>
      </c>
      <c r="V90">
        <v>108</v>
      </c>
      <c r="W90">
        <v>112</v>
      </c>
      <c r="X90">
        <v>117</v>
      </c>
      <c r="Y90">
        <v>118</v>
      </c>
      <c r="Z90">
        <v>122</v>
      </c>
      <c r="AA90">
        <v>127</v>
      </c>
      <c r="AB90">
        <v>131</v>
      </c>
      <c r="AC90">
        <v>136</v>
      </c>
      <c r="AD90">
        <v>141</v>
      </c>
      <c r="AE90">
        <v>146</v>
      </c>
      <c r="AF90">
        <v>154</v>
      </c>
      <c r="AG90">
        <v>165</v>
      </c>
      <c r="AH90">
        <v>173</v>
      </c>
      <c r="AI90">
        <v>182</v>
      </c>
      <c r="AJ90">
        <v>192</v>
      </c>
      <c r="AK90">
        <v>202</v>
      </c>
      <c r="AL90">
        <v>208</v>
      </c>
      <c r="AM90">
        <v>214</v>
      </c>
      <c r="AN90">
        <v>218</v>
      </c>
      <c r="AO90">
        <v>219</v>
      </c>
      <c r="AP90">
        <v>217</v>
      </c>
    </row>
    <row r="91" spans="1:42" ht="12.75">
      <c r="A91">
        <v>49</v>
      </c>
      <c r="B91" t="s">
        <v>32</v>
      </c>
      <c r="C91">
        <v>528</v>
      </c>
      <c r="D91">
        <v>541</v>
      </c>
      <c r="E91">
        <v>545</v>
      </c>
      <c r="F91">
        <v>555</v>
      </c>
      <c r="G91">
        <v>560</v>
      </c>
      <c r="H91">
        <v>571</v>
      </c>
      <c r="I91">
        <v>572</v>
      </c>
      <c r="J91">
        <v>577</v>
      </c>
      <c r="K91">
        <v>583</v>
      </c>
      <c r="L91">
        <v>589</v>
      </c>
      <c r="M91">
        <v>601</v>
      </c>
      <c r="N91">
        <v>594</v>
      </c>
      <c r="O91">
        <v>600</v>
      </c>
      <c r="P91">
        <v>600</v>
      </c>
      <c r="Q91">
        <v>597</v>
      </c>
      <c r="R91">
        <v>597</v>
      </c>
      <c r="S91">
        <v>598</v>
      </c>
      <c r="T91">
        <v>610</v>
      </c>
      <c r="U91">
        <v>617</v>
      </c>
      <c r="V91">
        <v>628</v>
      </c>
      <c r="W91">
        <v>640</v>
      </c>
      <c r="X91">
        <v>651</v>
      </c>
      <c r="Y91">
        <v>667</v>
      </c>
      <c r="Z91">
        <v>678</v>
      </c>
      <c r="AA91">
        <v>693</v>
      </c>
      <c r="AB91">
        <v>711</v>
      </c>
      <c r="AC91">
        <v>721</v>
      </c>
      <c r="AD91">
        <v>711</v>
      </c>
      <c r="AE91">
        <v>714</v>
      </c>
      <c r="AF91">
        <v>729</v>
      </c>
      <c r="AG91">
        <v>757</v>
      </c>
      <c r="AH91">
        <v>785</v>
      </c>
      <c r="AI91">
        <v>804</v>
      </c>
      <c r="AJ91">
        <v>832</v>
      </c>
      <c r="AK91">
        <v>855</v>
      </c>
      <c r="AL91">
        <v>862</v>
      </c>
      <c r="AM91">
        <v>875</v>
      </c>
      <c r="AN91">
        <v>890</v>
      </c>
      <c r="AO91">
        <v>896</v>
      </c>
      <c r="AP91">
        <v>902</v>
      </c>
    </row>
    <row r="92" spans="1:42" ht="12.75">
      <c r="A92">
        <v>50</v>
      </c>
      <c r="B92" t="s">
        <v>33</v>
      </c>
      <c r="C92">
        <v>2586</v>
      </c>
      <c r="D92">
        <v>2528</v>
      </c>
      <c r="E92">
        <v>2559</v>
      </c>
      <c r="F92">
        <v>2715</v>
      </c>
      <c r="G92">
        <v>2784</v>
      </c>
      <c r="H92">
        <v>2830</v>
      </c>
      <c r="I92">
        <v>2821</v>
      </c>
      <c r="J92">
        <v>2891</v>
      </c>
      <c r="K92">
        <v>3031</v>
      </c>
      <c r="L92">
        <v>3041</v>
      </c>
      <c r="M92">
        <v>3017</v>
      </c>
      <c r="N92">
        <v>3069</v>
      </c>
      <c r="O92">
        <v>3132</v>
      </c>
      <c r="P92">
        <v>3130</v>
      </c>
      <c r="Q92">
        <v>3161</v>
      </c>
      <c r="R92">
        <v>3193</v>
      </c>
      <c r="S92">
        <v>3268</v>
      </c>
      <c r="T92">
        <v>3372</v>
      </c>
      <c r="U92">
        <v>3501</v>
      </c>
      <c r="V92">
        <v>3585</v>
      </c>
      <c r="W92">
        <v>3668</v>
      </c>
      <c r="X92">
        <v>3782</v>
      </c>
      <c r="Y92">
        <v>3864</v>
      </c>
      <c r="Z92">
        <v>3891</v>
      </c>
      <c r="AA92">
        <v>4005</v>
      </c>
      <c r="AB92">
        <v>4230</v>
      </c>
      <c r="AC92">
        <v>4342</v>
      </c>
      <c r="AD92">
        <v>4260</v>
      </c>
      <c r="AE92">
        <v>4408</v>
      </c>
      <c r="AF92">
        <v>4574</v>
      </c>
      <c r="AG92">
        <v>4826</v>
      </c>
      <c r="AH92">
        <v>5065</v>
      </c>
      <c r="AI92">
        <v>5112</v>
      </c>
      <c r="AJ92">
        <v>5237</v>
      </c>
      <c r="AK92">
        <v>5140</v>
      </c>
      <c r="AL92">
        <v>5103</v>
      </c>
      <c r="AM92">
        <v>5388</v>
      </c>
      <c r="AN92">
        <v>5508</v>
      </c>
      <c r="AO92">
        <v>5550</v>
      </c>
      <c r="AP92">
        <v>5685</v>
      </c>
    </row>
    <row r="93" spans="1:42" ht="12.75">
      <c r="A93">
        <v>51</v>
      </c>
      <c r="B93" t="s">
        <v>34</v>
      </c>
      <c r="C93">
        <v>5852</v>
      </c>
      <c r="D93">
        <v>5805</v>
      </c>
      <c r="E93">
        <v>5942</v>
      </c>
      <c r="F93">
        <v>6275</v>
      </c>
      <c r="G93">
        <v>6384</v>
      </c>
      <c r="H93">
        <v>6482</v>
      </c>
      <c r="I93">
        <v>6405</v>
      </c>
      <c r="J93">
        <v>6570</v>
      </c>
      <c r="K93">
        <v>6781</v>
      </c>
      <c r="L93">
        <v>6811</v>
      </c>
      <c r="M93">
        <v>6698</v>
      </c>
      <c r="N93">
        <v>6900</v>
      </c>
      <c r="O93">
        <v>7100</v>
      </c>
      <c r="P93">
        <v>7040</v>
      </c>
      <c r="Q93">
        <v>7198</v>
      </c>
      <c r="R93">
        <v>7364</v>
      </c>
      <c r="S93">
        <v>7643</v>
      </c>
      <c r="T93">
        <v>7941</v>
      </c>
      <c r="U93">
        <v>8301</v>
      </c>
      <c r="V93">
        <v>8541</v>
      </c>
      <c r="W93">
        <v>8867</v>
      </c>
      <c r="X93">
        <v>9180</v>
      </c>
      <c r="Y93">
        <v>9329</v>
      </c>
      <c r="Z93">
        <v>9524</v>
      </c>
      <c r="AA93">
        <v>9764</v>
      </c>
      <c r="AB93">
        <v>10281</v>
      </c>
      <c r="AC93">
        <v>10465</v>
      </c>
      <c r="AD93">
        <v>10501</v>
      </c>
      <c r="AE93">
        <v>10975</v>
      </c>
      <c r="AF93">
        <v>11481</v>
      </c>
      <c r="AG93">
        <v>12213</v>
      </c>
      <c r="AH93">
        <v>12527</v>
      </c>
      <c r="AI93">
        <v>12425</v>
      </c>
      <c r="AJ93">
        <v>12541</v>
      </c>
      <c r="AK93">
        <v>12457</v>
      </c>
      <c r="AL93">
        <v>12821</v>
      </c>
      <c r="AM93">
        <v>13788</v>
      </c>
      <c r="AN93">
        <v>14524</v>
      </c>
      <c r="AO93">
        <v>14911</v>
      </c>
      <c r="AP93">
        <v>15477</v>
      </c>
    </row>
    <row r="94" spans="1:42" ht="12.75">
      <c r="A94">
        <v>52</v>
      </c>
      <c r="B94" t="s">
        <v>35</v>
      </c>
      <c r="C94">
        <v>1635</v>
      </c>
      <c r="D94">
        <v>1663</v>
      </c>
      <c r="E94">
        <v>1742</v>
      </c>
      <c r="F94">
        <v>1826</v>
      </c>
      <c r="G94">
        <v>1902</v>
      </c>
      <c r="H94">
        <v>1986</v>
      </c>
      <c r="I94">
        <v>2060</v>
      </c>
      <c r="J94">
        <v>2163</v>
      </c>
      <c r="K94">
        <v>2268</v>
      </c>
      <c r="L94">
        <v>2339</v>
      </c>
      <c r="M94">
        <v>2377</v>
      </c>
      <c r="N94">
        <v>2426</v>
      </c>
      <c r="O94">
        <v>2511</v>
      </c>
      <c r="P94">
        <v>2541</v>
      </c>
      <c r="Q94">
        <v>2592</v>
      </c>
      <c r="R94">
        <v>2666</v>
      </c>
      <c r="S94">
        <v>2729</v>
      </c>
      <c r="T94">
        <v>2837</v>
      </c>
      <c r="U94">
        <v>2924</v>
      </c>
      <c r="V94">
        <v>3074</v>
      </c>
      <c r="W94">
        <v>3233</v>
      </c>
      <c r="X94">
        <v>3387</v>
      </c>
      <c r="Y94">
        <v>3491</v>
      </c>
      <c r="Z94">
        <v>3564</v>
      </c>
      <c r="AA94">
        <v>3692</v>
      </c>
      <c r="AB94">
        <v>3896</v>
      </c>
      <c r="AC94">
        <v>4020</v>
      </c>
      <c r="AD94">
        <v>4064</v>
      </c>
      <c r="AE94">
        <v>4178</v>
      </c>
      <c r="AF94">
        <v>4361</v>
      </c>
      <c r="AG94">
        <v>4651</v>
      </c>
      <c r="AH94">
        <v>4882</v>
      </c>
      <c r="AI94">
        <v>5034</v>
      </c>
      <c r="AJ94">
        <v>5163</v>
      </c>
      <c r="AK94">
        <v>5156</v>
      </c>
      <c r="AL94">
        <v>5295</v>
      </c>
      <c r="AM94">
        <v>5523</v>
      </c>
      <c r="AN94">
        <v>5742</v>
      </c>
      <c r="AO94">
        <v>6035</v>
      </c>
      <c r="AP94">
        <v>6294</v>
      </c>
    </row>
    <row r="95" spans="1:42" ht="12.75">
      <c r="A95">
        <v>53</v>
      </c>
      <c r="B95" t="s">
        <v>109</v>
      </c>
      <c r="C95">
        <v>406</v>
      </c>
      <c r="D95">
        <v>410</v>
      </c>
      <c r="E95">
        <v>418</v>
      </c>
      <c r="F95">
        <v>447</v>
      </c>
      <c r="G95">
        <v>472</v>
      </c>
      <c r="H95">
        <v>496</v>
      </c>
      <c r="I95">
        <v>511</v>
      </c>
      <c r="J95">
        <v>529</v>
      </c>
      <c r="K95">
        <v>554</v>
      </c>
      <c r="L95">
        <v>586</v>
      </c>
      <c r="M95">
        <v>596</v>
      </c>
      <c r="N95">
        <v>613</v>
      </c>
      <c r="O95">
        <v>645</v>
      </c>
      <c r="P95">
        <v>661</v>
      </c>
      <c r="Q95">
        <v>679</v>
      </c>
      <c r="R95">
        <v>704</v>
      </c>
      <c r="S95">
        <v>724</v>
      </c>
      <c r="T95">
        <v>750</v>
      </c>
      <c r="U95">
        <v>782</v>
      </c>
      <c r="V95">
        <v>839</v>
      </c>
      <c r="W95">
        <v>888</v>
      </c>
      <c r="X95">
        <v>955</v>
      </c>
      <c r="Y95">
        <v>1009</v>
      </c>
      <c r="Z95">
        <v>1037</v>
      </c>
      <c r="AA95">
        <v>1072</v>
      </c>
      <c r="AB95">
        <v>1135</v>
      </c>
      <c r="AC95">
        <v>1202</v>
      </c>
      <c r="AD95">
        <v>1225</v>
      </c>
      <c r="AE95">
        <v>1250</v>
      </c>
      <c r="AF95">
        <v>1295</v>
      </c>
      <c r="AG95">
        <v>1355</v>
      </c>
      <c r="AH95">
        <v>1430</v>
      </c>
      <c r="AI95">
        <v>1496</v>
      </c>
      <c r="AJ95">
        <v>1553</v>
      </c>
      <c r="AK95">
        <v>1580</v>
      </c>
      <c r="AL95">
        <v>1583</v>
      </c>
      <c r="AM95">
        <v>1598</v>
      </c>
      <c r="AN95">
        <v>1621</v>
      </c>
      <c r="AO95">
        <v>1649</v>
      </c>
      <c r="AP95">
        <v>1655</v>
      </c>
    </row>
    <row r="96" spans="1:42" ht="12.75">
      <c r="A96">
        <v>54</v>
      </c>
      <c r="B96" t="s">
        <v>110</v>
      </c>
      <c r="C96">
        <v>100</v>
      </c>
      <c r="D96">
        <v>107</v>
      </c>
      <c r="E96">
        <v>121</v>
      </c>
      <c r="F96">
        <v>131</v>
      </c>
      <c r="G96">
        <v>143</v>
      </c>
      <c r="H96">
        <v>155</v>
      </c>
      <c r="I96">
        <v>166</v>
      </c>
      <c r="J96">
        <v>184</v>
      </c>
      <c r="K96">
        <v>205</v>
      </c>
      <c r="L96">
        <v>212</v>
      </c>
      <c r="M96">
        <v>214</v>
      </c>
      <c r="N96">
        <v>226</v>
      </c>
      <c r="O96">
        <v>245</v>
      </c>
      <c r="P96">
        <v>257</v>
      </c>
      <c r="Q96">
        <v>268</v>
      </c>
      <c r="R96">
        <v>287</v>
      </c>
      <c r="S96">
        <v>299</v>
      </c>
      <c r="T96">
        <v>314</v>
      </c>
      <c r="U96">
        <v>322</v>
      </c>
      <c r="V96">
        <v>331</v>
      </c>
      <c r="W96">
        <v>337</v>
      </c>
      <c r="X96">
        <v>347</v>
      </c>
      <c r="Y96">
        <v>348</v>
      </c>
      <c r="Z96">
        <v>354</v>
      </c>
      <c r="AA96">
        <v>375</v>
      </c>
      <c r="AB96">
        <v>399</v>
      </c>
      <c r="AC96">
        <v>414</v>
      </c>
      <c r="AD96">
        <v>425</v>
      </c>
      <c r="AE96">
        <v>432</v>
      </c>
      <c r="AF96">
        <v>457</v>
      </c>
      <c r="AG96">
        <v>500</v>
      </c>
      <c r="AH96">
        <v>532</v>
      </c>
      <c r="AI96">
        <v>545</v>
      </c>
      <c r="AJ96">
        <v>561</v>
      </c>
      <c r="AK96">
        <v>562</v>
      </c>
      <c r="AL96">
        <v>615</v>
      </c>
      <c r="AM96">
        <v>678</v>
      </c>
      <c r="AN96">
        <v>726</v>
      </c>
      <c r="AO96">
        <v>803</v>
      </c>
      <c r="AP96">
        <v>860</v>
      </c>
    </row>
    <row r="97" spans="1:42" ht="12.75">
      <c r="A97">
        <v>55</v>
      </c>
      <c r="B97" t="s">
        <v>111</v>
      </c>
      <c r="C97">
        <v>53</v>
      </c>
      <c r="D97">
        <v>51</v>
      </c>
      <c r="E97">
        <v>56</v>
      </c>
      <c r="F97">
        <v>60</v>
      </c>
      <c r="G97">
        <v>63</v>
      </c>
      <c r="H97">
        <v>64</v>
      </c>
      <c r="I97">
        <v>67</v>
      </c>
      <c r="J97">
        <v>78</v>
      </c>
      <c r="K97">
        <v>85</v>
      </c>
      <c r="L97">
        <v>85</v>
      </c>
      <c r="M97">
        <v>91</v>
      </c>
      <c r="N97">
        <v>102</v>
      </c>
      <c r="O97">
        <v>111</v>
      </c>
      <c r="P97">
        <v>122</v>
      </c>
      <c r="Q97">
        <v>127</v>
      </c>
      <c r="R97">
        <v>119</v>
      </c>
      <c r="S97">
        <v>121</v>
      </c>
      <c r="T97">
        <v>124</v>
      </c>
      <c r="U97">
        <v>136</v>
      </c>
      <c r="V97">
        <v>152</v>
      </c>
      <c r="W97">
        <v>188</v>
      </c>
      <c r="X97">
        <v>221</v>
      </c>
      <c r="Y97">
        <v>199</v>
      </c>
      <c r="Z97">
        <v>191</v>
      </c>
      <c r="AA97">
        <v>197</v>
      </c>
      <c r="AB97">
        <v>189</v>
      </c>
      <c r="AC97">
        <v>172</v>
      </c>
      <c r="AD97">
        <v>168</v>
      </c>
      <c r="AE97">
        <v>175</v>
      </c>
      <c r="AF97">
        <v>181</v>
      </c>
      <c r="AG97">
        <v>187</v>
      </c>
      <c r="AH97">
        <v>200</v>
      </c>
      <c r="AI97">
        <v>224</v>
      </c>
      <c r="AJ97">
        <v>259</v>
      </c>
      <c r="AK97">
        <v>274</v>
      </c>
      <c r="AL97">
        <v>311</v>
      </c>
      <c r="AM97">
        <v>341</v>
      </c>
      <c r="AN97">
        <v>357</v>
      </c>
      <c r="AO97">
        <v>395</v>
      </c>
      <c r="AP97">
        <v>449</v>
      </c>
    </row>
    <row r="98" spans="1:42" ht="12.75">
      <c r="A98">
        <v>56</v>
      </c>
      <c r="B98" t="s">
        <v>112</v>
      </c>
      <c r="C98">
        <v>495</v>
      </c>
      <c r="D98">
        <v>519</v>
      </c>
      <c r="E98">
        <v>546</v>
      </c>
      <c r="F98">
        <v>572</v>
      </c>
      <c r="G98">
        <v>603</v>
      </c>
      <c r="H98">
        <v>645</v>
      </c>
      <c r="I98">
        <v>675</v>
      </c>
      <c r="J98">
        <v>702</v>
      </c>
      <c r="K98">
        <v>734</v>
      </c>
      <c r="L98">
        <v>778</v>
      </c>
      <c r="M98">
        <v>800</v>
      </c>
      <c r="N98">
        <v>795</v>
      </c>
      <c r="O98">
        <v>807</v>
      </c>
      <c r="P98">
        <v>804</v>
      </c>
      <c r="Q98">
        <v>802</v>
      </c>
      <c r="R98">
        <v>823</v>
      </c>
      <c r="S98">
        <v>839</v>
      </c>
      <c r="T98">
        <v>866</v>
      </c>
      <c r="U98">
        <v>876</v>
      </c>
      <c r="V98">
        <v>923</v>
      </c>
      <c r="W98">
        <v>954</v>
      </c>
      <c r="X98">
        <v>956</v>
      </c>
      <c r="Y98">
        <v>986</v>
      </c>
      <c r="Z98">
        <v>986</v>
      </c>
      <c r="AA98">
        <v>1005</v>
      </c>
      <c r="AB98">
        <v>1022</v>
      </c>
      <c r="AC98">
        <v>1052</v>
      </c>
      <c r="AD98">
        <v>1053</v>
      </c>
      <c r="AE98">
        <v>1071</v>
      </c>
      <c r="AF98">
        <v>1108</v>
      </c>
      <c r="AG98">
        <v>1196</v>
      </c>
      <c r="AH98">
        <v>1218</v>
      </c>
      <c r="AI98">
        <v>1231</v>
      </c>
      <c r="AJ98">
        <v>1222</v>
      </c>
      <c r="AK98">
        <v>1230</v>
      </c>
      <c r="AL98">
        <v>1223</v>
      </c>
      <c r="AM98">
        <v>1240</v>
      </c>
      <c r="AN98">
        <v>1272</v>
      </c>
      <c r="AO98">
        <v>1331</v>
      </c>
      <c r="AP98">
        <v>1372</v>
      </c>
    </row>
    <row r="99" spans="1:42" ht="12.75">
      <c r="A99">
        <v>57</v>
      </c>
      <c r="B99" t="s">
        <v>113</v>
      </c>
      <c r="C99">
        <v>106</v>
      </c>
      <c r="D99">
        <v>115</v>
      </c>
      <c r="E99">
        <v>123</v>
      </c>
      <c r="F99">
        <v>135</v>
      </c>
      <c r="G99">
        <v>143</v>
      </c>
      <c r="H99">
        <v>150</v>
      </c>
      <c r="I99">
        <v>157</v>
      </c>
      <c r="J99">
        <v>163</v>
      </c>
      <c r="K99">
        <v>173</v>
      </c>
      <c r="L99">
        <v>180</v>
      </c>
      <c r="M99">
        <v>188</v>
      </c>
      <c r="N99">
        <v>190</v>
      </c>
      <c r="O99">
        <v>199</v>
      </c>
      <c r="P99">
        <v>203</v>
      </c>
      <c r="Q99">
        <v>209</v>
      </c>
      <c r="R99">
        <v>213</v>
      </c>
      <c r="S99">
        <v>221</v>
      </c>
      <c r="T99">
        <v>232</v>
      </c>
      <c r="U99">
        <v>237</v>
      </c>
      <c r="V99">
        <v>245</v>
      </c>
      <c r="W99">
        <v>249</v>
      </c>
      <c r="X99">
        <v>258</v>
      </c>
      <c r="Y99">
        <v>268</v>
      </c>
      <c r="Z99">
        <v>275</v>
      </c>
      <c r="AA99">
        <v>281</v>
      </c>
      <c r="AB99">
        <v>301</v>
      </c>
      <c r="AC99">
        <v>317</v>
      </c>
      <c r="AD99">
        <v>338</v>
      </c>
      <c r="AE99">
        <v>347</v>
      </c>
      <c r="AF99">
        <v>370</v>
      </c>
      <c r="AG99">
        <v>401</v>
      </c>
      <c r="AH99">
        <v>431</v>
      </c>
      <c r="AI99">
        <v>448</v>
      </c>
      <c r="AJ99">
        <v>465</v>
      </c>
      <c r="AK99">
        <v>477</v>
      </c>
      <c r="AL99">
        <v>491</v>
      </c>
      <c r="AM99">
        <v>516</v>
      </c>
      <c r="AN99">
        <v>546</v>
      </c>
      <c r="AO99">
        <v>573</v>
      </c>
      <c r="AP99">
        <v>601</v>
      </c>
    </row>
    <row r="100" spans="1:42" ht="12.75">
      <c r="A100">
        <v>58</v>
      </c>
      <c r="B100" t="s">
        <v>114</v>
      </c>
      <c r="C100">
        <v>463</v>
      </c>
      <c r="D100">
        <v>449</v>
      </c>
      <c r="E100">
        <v>467</v>
      </c>
      <c r="F100">
        <v>469</v>
      </c>
      <c r="G100">
        <v>464</v>
      </c>
      <c r="H100">
        <v>462</v>
      </c>
      <c r="I100">
        <v>468</v>
      </c>
      <c r="J100">
        <v>490</v>
      </c>
      <c r="K100">
        <v>499</v>
      </c>
      <c r="L100">
        <v>478</v>
      </c>
      <c r="M100">
        <v>469</v>
      </c>
      <c r="N100">
        <v>480</v>
      </c>
      <c r="O100">
        <v>480</v>
      </c>
      <c r="P100">
        <v>468</v>
      </c>
      <c r="Q100">
        <v>480</v>
      </c>
      <c r="R100">
        <v>493</v>
      </c>
      <c r="S100">
        <v>498</v>
      </c>
      <c r="T100">
        <v>520</v>
      </c>
      <c r="U100">
        <v>537</v>
      </c>
      <c r="V100">
        <v>549</v>
      </c>
      <c r="W100">
        <v>576</v>
      </c>
      <c r="X100">
        <v>603</v>
      </c>
      <c r="Y100">
        <v>629</v>
      </c>
      <c r="Z100">
        <v>666</v>
      </c>
      <c r="AA100">
        <v>703</v>
      </c>
      <c r="AB100">
        <v>777</v>
      </c>
      <c r="AC100">
        <v>779</v>
      </c>
      <c r="AD100">
        <v>773</v>
      </c>
      <c r="AE100">
        <v>808</v>
      </c>
      <c r="AF100">
        <v>849</v>
      </c>
      <c r="AG100">
        <v>907</v>
      </c>
      <c r="AH100">
        <v>958</v>
      </c>
      <c r="AI100">
        <v>976</v>
      </c>
      <c r="AJ100">
        <v>984</v>
      </c>
      <c r="AK100">
        <v>901</v>
      </c>
      <c r="AL100">
        <v>937</v>
      </c>
      <c r="AM100">
        <v>1001</v>
      </c>
      <c r="AN100">
        <v>1059</v>
      </c>
      <c r="AO100">
        <v>1110</v>
      </c>
      <c r="AP100">
        <v>1151</v>
      </c>
    </row>
    <row r="101" spans="1:42" ht="12.75">
      <c r="A101">
        <v>59</v>
      </c>
      <c r="B101" t="s">
        <v>115</v>
      </c>
      <c r="C101">
        <v>12</v>
      </c>
      <c r="D101">
        <v>12</v>
      </c>
      <c r="E101">
        <v>11</v>
      </c>
      <c r="F101">
        <v>12</v>
      </c>
      <c r="G101">
        <v>14</v>
      </c>
      <c r="H101">
        <v>14</v>
      </c>
      <c r="I101">
        <v>16</v>
      </c>
      <c r="J101">
        <v>17</v>
      </c>
      <c r="K101">
        <v>18</v>
      </c>
      <c r="L101">
        <v>20</v>
      </c>
      <c r="M101">
        <v>19</v>
      </c>
      <c r="N101">
        <v>20</v>
      </c>
      <c r="O101">
        <v>24</v>
      </c>
      <c r="P101">
        <v>26</v>
      </c>
      <c r="Q101">
        <v>27</v>
      </c>
      <c r="R101">
        <v>27</v>
      </c>
      <c r="S101">
        <v>27</v>
      </c>
      <c r="T101">
        <v>31</v>
      </c>
      <c r="U101">
        <v>34</v>
      </c>
      <c r="V101">
        <v>35</v>
      </c>
      <c r="W101">
        <v>41</v>
      </c>
      <c r="X101">
        <v>47</v>
      </c>
      <c r="Y101">
        <v>52</v>
      </c>
      <c r="Z101">
        <v>55</v>
      </c>
      <c r="AA101">
        <v>59</v>
      </c>
      <c r="AB101">
        <v>73</v>
      </c>
      <c r="AC101">
        <v>84</v>
      </c>
      <c r="AD101">
        <v>82</v>
      </c>
      <c r="AE101">
        <v>95</v>
      </c>
      <c r="AF101">
        <v>101</v>
      </c>
      <c r="AG101">
        <v>105</v>
      </c>
      <c r="AH101">
        <v>113</v>
      </c>
      <c r="AI101">
        <v>114</v>
      </c>
      <c r="AJ101">
        <v>119</v>
      </c>
      <c r="AK101">
        <v>132</v>
      </c>
      <c r="AL101">
        <v>135</v>
      </c>
      <c r="AM101">
        <v>149</v>
      </c>
      <c r="AN101">
        <v>161</v>
      </c>
      <c r="AO101">
        <v>174</v>
      </c>
      <c r="AP101">
        <v>206</v>
      </c>
    </row>
    <row r="102" spans="1:42" ht="12.75">
      <c r="A102">
        <v>60</v>
      </c>
      <c r="B102" t="s">
        <v>36</v>
      </c>
      <c r="C102">
        <v>6177</v>
      </c>
      <c r="D102">
        <v>6157</v>
      </c>
      <c r="E102">
        <v>6372</v>
      </c>
      <c r="F102">
        <v>6483</v>
      </c>
      <c r="G102">
        <v>6434</v>
      </c>
      <c r="H102">
        <v>6513</v>
      </c>
      <c r="I102">
        <v>6437</v>
      </c>
      <c r="J102">
        <v>6801</v>
      </c>
      <c r="K102">
        <v>7097</v>
      </c>
      <c r="L102">
        <v>7323</v>
      </c>
      <c r="M102">
        <v>7452</v>
      </c>
      <c r="N102">
        <v>7694</v>
      </c>
      <c r="O102">
        <v>8005</v>
      </c>
      <c r="P102">
        <v>8133</v>
      </c>
      <c r="Q102">
        <v>8398</v>
      </c>
      <c r="R102">
        <v>8639</v>
      </c>
      <c r="S102">
        <v>8923</v>
      </c>
      <c r="T102">
        <v>9317</v>
      </c>
      <c r="U102">
        <v>9822</v>
      </c>
      <c r="V102">
        <v>10369</v>
      </c>
      <c r="W102">
        <v>10741</v>
      </c>
      <c r="X102">
        <v>11136</v>
      </c>
      <c r="Y102">
        <v>11247</v>
      </c>
      <c r="Z102">
        <v>11428</v>
      </c>
      <c r="AA102">
        <v>12003</v>
      </c>
      <c r="AB102">
        <v>12680</v>
      </c>
      <c r="AC102">
        <v>13045</v>
      </c>
      <c r="AD102">
        <v>13351</v>
      </c>
      <c r="AE102">
        <v>13906</v>
      </c>
      <c r="AF102">
        <v>14541</v>
      </c>
      <c r="AG102">
        <v>15496</v>
      </c>
      <c r="AH102">
        <v>16272</v>
      </c>
      <c r="AI102">
        <v>16849</v>
      </c>
      <c r="AJ102">
        <v>17477</v>
      </c>
      <c r="AK102">
        <v>17866</v>
      </c>
      <c r="AL102">
        <v>18480</v>
      </c>
      <c r="AM102">
        <v>19669</v>
      </c>
      <c r="AN102">
        <v>20628</v>
      </c>
      <c r="AO102">
        <v>21522</v>
      </c>
      <c r="AP102">
        <v>22707</v>
      </c>
    </row>
    <row r="103" spans="1:42" ht="12.75">
      <c r="A103">
        <v>61</v>
      </c>
      <c r="B103" t="s">
        <v>116</v>
      </c>
      <c r="C103">
        <v>451</v>
      </c>
      <c r="D103">
        <v>434</v>
      </c>
      <c r="E103">
        <v>428</v>
      </c>
      <c r="F103">
        <v>438</v>
      </c>
      <c r="G103">
        <v>444</v>
      </c>
      <c r="H103">
        <v>451</v>
      </c>
      <c r="I103">
        <v>440</v>
      </c>
      <c r="J103">
        <v>442</v>
      </c>
      <c r="K103">
        <v>449</v>
      </c>
      <c r="L103">
        <v>459</v>
      </c>
      <c r="M103">
        <v>450</v>
      </c>
      <c r="N103">
        <v>459</v>
      </c>
      <c r="O103">
        <v>474</v>
      </c>
      <c r="P103">
        <v>472</v>
      </c>
      <c r="Q103">
        <v>484</v>
      </c>
      <c r="R103">
        <v>509</v>
      </c>
      <c r="S103">
        <v>538</v>
      </c>
      <c r="T103">
        <v>569</v>
      </c>
      <c r="U103">
        <v>604</v>
      </c>
      <c r="V103">
        <v>635</v>
      </c>
      <c r="W103">
        <v>659</v>
      </c>
      <c r="X103">
        <v>691</v>
      </c>
      <c r="Y103">
        <v>706</v>
      </c>
      <c r="Z103">
        <v>722</v>
      </c>
      <c r="AA103">
        <v>750</v>
      </c>
      <c r="AB103">
        <v>807</v>
      </c>
      <c r="AC103">
        <v>828</v>
      </c>
      <c r="AD103">
        <v>834</v>
      </c>
      <c r="AE103">
        <v>858</v>
      </c>
      <c r="AF103">
        <v>877</v>
      </c>
      <c r="AG103">
        <v>929</v>
      </c>
      <c r="AH103">
        <v>970</v>
      </c>
      <c r="AI103">
        <v>997</v>
      </c>
      <c r="AJ103">
        <v>1033</v>
      </c>
      <c r="AK103">
        <v>1043</v>
      </c>
      <c r="AL103">
        <v>1071</v>
      </c>
      <c r="AM103">
        <v>1162</v>
      </c>
      <c r="AN103">
        <v>1222</v>
      </c>
      <c r="AO103">
        <v>1271</v>
      </c>
      <c r="AP103">
        <v>1332</v>
      </c>
    </row>
    <row r="104" spans="1:42" ht="12.75">
      <c r="A104">
        <v>62</v>
      </c>
      <c r="B104" t="s">
        <v>117</v>
      </c>
      <c r="C104">
        <v>855</v>
      </c>
      <c r="D104">
        <v>826</v>
      </c>
      <c r="E104">
        <v>818</v>
      </c>
      <c r="F104">
        <v>825</v>
      </c>
      <c r="G104">
        <v>815</v>
      </c>
      <c r="H104">
        <v>805</v>
      </c>
      <c r="I104">
        <v>787</v>
      </c>
      <c r="J104">
        <v>783</v>
      </c>
      <c r="K104">
        <v>788</v>
      </c>
      <c r="L104">
        <v>792</v>
      </c>
      <c r="M104">
        <v>775</v>
      </c>
      <c r="N104">
        <v>771</v>
      </c>
      <c r="O104">
        <v>780</v>
      </c>
      <c r="P104">
        <v>774</v>
      </c>
      <c r="Q104">
        <v>780</v>
      </c>
      <c r="R104">
        <v>793</v>
      </c>
      <c r="S104">
        <v>809</v>
      </c>
      <c r="T104">
        <v>846</v>
      </c>
      <c r="U104">
        <v>877</v>
      </c>
      <c r="V104">
        <v>905</v>
      </c>
      <c r="W104">
        <v>908</v>
      </c>
      <c r="X104">
        <v>900</v>
      </c>
      <c r="Y104">
        <v>858</v>
      </c>
      <c r="Z104">
        <v>816</v>
      </c>
      <c r="AA104">
        <v>771</v>
      </c>
      <c r="AB104">
        <v>773</v>
      </c>
      <c r="AC104">
        <v>750</v>
      </c>
      <c r="AD104">
        <v>741</v>
      </c>
      <c r="AE104">
        <v>753</v>
      </c>
      <c r="AF104">
        <v>783</v>
      </c>
      <c r="AG104">
        <v>814</v>
      </c>
      <c r="AH104">
        <v>832</v>
      </c>
      <c r="AI104">
        <v>824</v>
      </c>
      <c r="AJ104">
        <v>850</v>
      </c>
      <c r="AK104">
        <v>863</v>
      </c>
      <c r="AL104">
        <v>891</v>
      </c>
      <c r="AM104">
        <v>951</v>
      </c>
      <c r="AN104">
        <v>993</v>
      </c>
      <c r="AO104">
        <v>1017</v>
      </c>
      <c r="AP104">
        <v>1073</v>
      </c>
    </row>
    <row r="105" spans="1:42" ht="12.75">
      <c r="A105">
        <v>63</v>
      </c>
      <c r="B105" t="s">
        <v>118</v>
      </c>
      <c r="C105">
        <v>306</v>
      </c>
      <c r="D105">
        <v>307</v>
      </c>
      <c r="E105">
        <v>322</v>
      </c>
      <c r="F105">
        <v>350</v>
      </c>
      <c r="G105">
        <v>379</v>
      </c>
      <c r="H105">
        <v>411</v>
      </c>
      <c r="I105">
        <v>426</v>
      </c>
      <c r="J105">
        <v>464</v>
      </c>
      <c r="K105">
        <v>521</v>
      </c>
      <c r="L105">
        <v>572</v>
      </c>
      <c r="M105">
        <v>599</v>
      </c>
      <c r="N105">
        <v>661</v>
      </c>
      <c r="O105">
        <v>721</v>
      </c>
      <c r="P105">
        <v>767</v>
      </c>
      <c r="Q105">
        <v>833</v>
      </c>
      <c r="R105">
        <v>884</v>
      </c>
      <c r="S105">
        <v>960</v>
      </c>
      <c r="T105">
        <v>1050</v>
      </c>
      <c r="U105">
        <v>1170</v>
      </c>
      <c r="V105">
        <v>1278</v>
      </c>
      <c r="W105">
        <v>1359</v>
      </c>
      <c r="X105">
        <v>1483</v>
      </c>
      <c r="Y105">
        <v>1525</v>
      </c>
      <c r="Z105">
        <v>1519</v>
      </c>
      <c r="AA105">
        <v>1634</v>
      </c>
      <c r="AB105">
        <v>1805</v>
      </c>
      <c r="AC105">
        <v>1901</v>
      </c>
      <c r="AD105">
        <v>1845</v>
      </c>
      <c r="AE105">
        <v>1973</v>
      </c>
      <c r="AF105">
        <v>2138</v>
      </c>
      <c r="AG105">
        <v>2378</v>
      </c>
      <c r="AH105">
        <v>2617</v>
      </c>
      <c r="AI105">
        <v>2783</v>
      </c>
      <c r="AJ105">
        <v>2936</v>
      </c>
      <c r="AK105">
        <v>2981</v>
      </c>
      <c r="AL105">
        <v>3199</v>
      </c>
      <c r="AM105">
        <v>3700</v>
      </c>
      <c r="AN105">
        <v>4042</v>
      </c>
      <c r="AO105">
        <v>4374</v>
      </c>
      <c r="AP105">
        <v>4763</v>
      </c>
    </row>
    <row r="106" spans="1:42" ht="12.75">
      <c r="A106">
        <v>64</v>
      </c>
      <c r="B106" t="s">
        <v>119</v>
      </c>
      <c r="C106">
        <v>223</v>
      </c>
      <c r="D106">
        <v>208</v>
      </c>
      <c r="E106">
        <v>196</v>
      </c>
      <c r="F106">
        <v>191</v>
      </c>
      <c r="G106">
        <v>194</v>
      </c>
      <c r="H106">
        <v>193</v>
      </c>
      <c r="I106">
        <v>189</v>
      </c>
      <c r="J106">
        <v>198</v>
      </c>
      <c r="K106">
        <v>211</v>
      </c>
      <c r="L106">
        <v>219</v>
      </c>
      <c r="M106">
        <v>226</v>
      </c>
      <c r="N106">
        <v>243</v>
      </c>
      <c r="O106">
        <v>258</v>
      </c>
      <c r="P106">
        <v>260</v>
      </c>
      <c r="Q106">
        <v>265</v>
      </c>
      <c r="R106">
        <v>277</v>
      </c>
      <c r="S106">
        <v>291</v>
      </c>
      <c r="T106">
        <v>306</v>
      </c>
      <c r="U106">
        <v>320</v>
      </c>
      <c r="V106">
        <v>331</v>
      </c>
      <c r="W106">
        <v>340</v>
      </c>
      <c r="X106">
        <v>353</v>
      </c>
      <c r="Y106">
        <v>365</v>
      </c>
      <c r="Z106">
        <v>379</v>
      </c>
      <c r="AA106">
        <v>397</v>
      </c>
      <c r="AB106">
        <v>433</v>
      </c>
      <c r="AC106">
        <v>440</v>
      </c>
      <c r="AD106">
        <v>444</v>
      </c>
      <c r="AE106">
        <v>474</v>
      </c>
      <c r="AF106">
        <v>509</v>
      </c>
      <c r="AG106">
        <v>566</v>
      </c>
      <c r="AH106">
        <v>600</v>
      </c>
      <c r="AI106">
        <v>591</v>
      </c>
      <c r="AJ106">
        <v>598</v>
      </c>
      <c r="AK106">
        <v>619</v>
      </c>
      <c r="AL106">
        <v>638</v>
      </c>
      <c r="AM106">
        <v>707</v>
      </c>
      <c r="AN106">
        <v>780</v>
      </c>
      <c r="AO106">
        <v>796</v>
      </c>
      <c r="AP106">
        <v>849</v>
      </c>
    </row>
    <row r="107" spans="1:42" ht="12.75">
      <c r="A107">
        <v>65</v>
      </c>
      <c r="B107" t="s">
        <v>120</v>
      </c>
      <c r="C107">
        <v>126</v>
      </c>
      <c r="D107">
        <v>114</v>
      </c>
      <c r="E107">
        <v>111</v>
      </c>
      <c r="F107">
        <v>122</v>
      </c>
      <c r="G107">
        <v>126</v>
      </c>
      <c r="H107">
        <v>120</v>
      </c>
      <c r="I107">
        <v>110</v>
      </c>
      <c r="J107">
        <v>114</v>
      </c>
      <c r="K107">
        <v>119</v>
      </c>
      <c r="L107">
        <v>125</v>
      </c>
      <c r="M107">
        <v>115</v>
      </c>
      <c r="N107">
        <v>124</v>
      </c>
      <c r="O107">
        <v>131</v>
      </c>
      <c r="P107">
        <v>130</v>
      </c>
      <c r="Q107">
        <v>133</v>
      </c>
      <c r="R107">
        <v>136</v>
      </c>
      <c r="S107">
        <v>139</v>
      </c>
      <c r="T107">
        <v>147</v>
      </c>
      <c r="U107">
        <v>158</v>
      </c>
      <c r="V107">
        <v>168</v>
      </c>
      <c r="W107">
        <v>170</v>
      </c>
      <c r="X107">
        <v>174</v>
      </c>
      <c r="Y107">
        <v>176</v>
      </c>
      <c r="Z107">
        <v>172</v>
      </c>
      <c r="AA107">
        <v>182</v>
      </c>
      <c r="AB107">
        <v>200</v>
      </c>
      <c r="AC107">
        <v>213</v>
      </c>
      <c r="AD107">
        <v>211</v>
      </c>
      <c r="AE107">
        <v>222</v>
      </c>
      <c r="AF107">
        <v>235</v>
      </c>
      <c r="AG107">
        <v>256</v>
      </c>
      <c r="AH107">
        <v>278</v>
      </c>
      <c r="AI107">
        <v>285</v>
      </c>
      <c r="AJ107">
        <v>291</v>
      </c>
      <c r="AK107">
        <v>281</v>
      </c>
      <c r="AL107">
        <v>277</v>
      </c>
      <c r="AM107">
        <v>306</v>
      </c>
      <c r="AN107">
        <v>311</v>
      </c>
      <c r="AO107">
        <v>309</v>
      </c>
      <c r="AP107">
        <v>309</v>
      </c>
    </row>
    <row r="108" spans="1:42" ht="12.75">
      <c r="A108">
        <v>66</v>
      </c>
      <c r="B108" t="s">
        <v>121</v>
      </c>
      <c r="C108">
        <v>221</v>
      </c>
      <c r="D108">
        <v>218</v>
      </c>
      <c r="E108">
        <v>213</v>
      </c>
      <c r="F108">
        <v>208</v>
      </c>
      <c r="G108">
        <v>200</v>
      </c>
      <c r="H108">
        <v>190</v>
      </c>
      <c r="I108">
        <v>184</v>
      </c>
      <c r="J108">
        <v>179</v>
      </c>
      <c r="K108">
        <v>172</v>
      </c>
      <c r="L108">
        <v>165</v>
      </c>
      <c r="M108">
        <v>151</v>
      </c>
      <c r="N108">
        <v>146</v>
      </c>
      <c r="O108">
        <v>142</v>
      </c>
      <c r="P108">
        <v>139</v>
      </c>
      <c r="Q108">
        <v>132</v>
      </c>
      <c r="R108">
        <v>131</v>
      </c>
      <c r="S108">
        <v>131</v>
      </c>
      <c r="T108">
        <v>136</v>
      </c>
      <c r="U108">
        <v>141</v>
      </c>
      <c r="V108">
        <v>147</v>
      </c>
      <c r="W108">
        <v>148</v>
      </c>
      <c r="X108">
        <v>154</v>
      </c>
      <c r="Y108">
        <v>153</v>
      </c>
      <c r="Z108">
        <v>152</v>
      </c>
      <c r="AA108">
        <v>152</v>
      </c>
      <c r="AB108">
        <v>157</v>
      </c>
      <c r="AC108">
        <v>157</v>
      </c>
      <c r="AD108">
        <v>158</v>
      </c>
      <c r="AE108">
        <v>159</v>
      </c>
      <c r="AF108">
        <v>163</v>
      </c>
      <c r="AG108">
        <v>166</v>
      </c>
      <c r="AH108">
        <v>174</v>
      </c>
      <c r="AI108">
        <v>174</v>
      </c>
      <c r="AJ108">
        <v>174</v>
      </c>
      <c r="AK108">
        <v>170</v>
      </c>
      <c r="AL108">
        <v>171</v>
      </c>
      <c r="AM108">
        <v>172</v>
      </c>
      <c r="AN108">
        <v>178</v>
      </c>
      <c r="AO108">
        <v>181</v>
      </c>
      <c r="AP108">
        <v>185</v>
      </c>
    </row>
    <row r="109" spans="1:42" ht="12.75">
      <c r="A109">
        <v>67</v>
      </c>
      <c r="B109" t="s">
        <v>122</v>
      </c>
      <c r="C109">
        <v>240</v>
      </c>
      <c r="D109">
        <v>235</v>
      </c>
      <c r="E109">
        <v>233</v>
      </c>
      <c r="F109">
        <v>230</v>
      </c>
      <c r="G109">
        <v>225</v>
      </c>
      <c r="H109">
        <v>229</v>
      </c>
      <c r="I109">
        <v>228</v>
      </c>
      <c r="J109">
        <v>233</v>
      </c>
      <c r="K109">
        <v>238</v>
      </c>
      <c r="L109">
        <v>240</v>
      </c>
      <c r="M109">
        <v>243</v>
      </c>
      <c r="N109">
        <v>252</v>
      </c>
      <c r="O109">
        <v>267</v>
      </c>
      <c r="P109">
        <v>272</v>
      </c>
      <c r="Q109">
        <v>282</v>
      </c>
      <c r="R109">
        <v>294</v>
      </c>
      <c r="S109">
        <v>301</v>
      </c>
      <c r="T109">
        <v>308</v>
      </c>
      <c r="U109">
        <v>316</v>
      </c>
      <c r="V109">
        <v>336</v>
      </c>
      <c r="W109">
        <v>344</v>
      </c>
      <c r="X109">
        <v>358</v>
      </c>
      <c r="Y109">
        <v>359</v>
      </c>
      <c r="Z109">
        <v>365</v>
      </c>
      <c r="AA109">
        <v>404</v>
      </c>
      <c r="AB109">
        <v>437</v>
      </c>
      <c r="AC109">
        <v>459</v>
      </c>
      <c r="AD109">
        <v>466</v>
      </c>
      <c r="AE109">
        <v>502</v>
      </c>
      <c r="AF109">
        <v>530</v>
      </c>
      <c r="AG109">
        <v>568</v>
      </c>
      <c r="AH109">
        <v>597</v>
      </c>
      <c r="AI109">
        <v>623</v>
      </c>
      <c r="AJ109">
        <v>635</v>
      </c>
      <c r="AK109">
        <v>645</v>
      </c>
      <c r="AL109">
        <v>666</v>
      </c>
      <c r="AM109">
        <v>690</v>
      </c>
      <c r="AN109">
        <v>698</v>
      </c>
      <c r="AO109">
        <v>713</v>
      </c>
      <c r="AP109">
        <v>737</v>
      </c>
    </row>
    <row r="110" spans="1:42" ht="12.75">
      <c r="A110">
        <v>68</v>
      </c>
      <c r="B110" t="s">
        <v>123</v>
      </c>
      <c r="C110">
        <v>825</v>
      </c>
      <c r="D110">
        <v>846</v>
      </c>
      <c r="E110">
        <v>905</v>
      </c>
      <c r="F110">
        <v>958</v>
      </c>
      <c r="G110">
        <v>989</v>
      </c>
      <c r="H110">
        <v>1035</v>
      </c>
      <c r="I110">
        <v>1084</v>
      </c>
      <c r="J110">
        <v>1132</v>
      </c>
      <c r="K110">
        <v>1191</v>
      </c>
      <c r="L110">
        <v>1264</v>
      </c>
      <c r="M110">
        <v>1331</v>
      </c>
      <c r="N110">
        <v>1379</v>
      </c>
      <c r="O110">
        <v>1418</v>
      </c>
      <c r="P110">
        <v>1439</v>
      </c>
      <c r="Q110">
        <v>1486</v>
      </c>
      <c r="R110">
        <v>1554</v>
      </c>
      <c r="S110">
        <v>1630</v>
      </c>
      <c r="T110">
        <v>1735</v>
      </c>
      <c r="U110">
        <v>1882</v>
      </c>
      <c r="V110">
        <v>2056</v>
      </c>
      <c r="W110">
        <v>2220</v>
      </c>
      <c r="X110">
        <v>2394</v>
      </c>
      <c r="Y110">
        <v>2520</v>
      </c>
      <c r="Z110">
        <v>2746</v>
      </c>
      <c r="AA110">
        <v>3050</v>
      </c>
      <c r="AB110">
        <v>3308</v>
      </c>
      <c r="AC110">
        <v>3537</v>
      </c>
      <c r="AD110">
        <v>3775</v>
      </c>
      <c r="AE110">
        <v>3962</v>
      </c>
      <c r="AF110">
        <v>4163</v>
      </c>
      <c r="AG110">
        <v>4401</v>
      </c>
      <c r="AH110">
        <v>4617</v>
      </c>
      <c r="AI110">
        <v>4878</v>
      </c>
      <c r="AJ110">
        <v>5151</v>
      </c>
      <c r="AK110">
        <v>5373</v>
      </c>
      <c r="AL110">
        <v>5536</v>
      </c>
      <c r="AM110">
        <v>5673</v>
      </c>
      <c r="AN110">
        <v>5857</v>
      </c>
      <c r="AO110">
        <v>6084</v>
      </c>
      <c r="AP110">
        <v>6349</v>
      </c>
    </row>
    <row r="111" spans="1:42" ht="12.75">
      <c r="A111">
        <v>69</v>
      </c>
      <c r="B111" t="s">
        <v>124</v>
      </c>
      <c r="C111">
        <v>102</v>
      </c>
      <c r="D111">
        <v>104</v>
      </c>
      <c r="E111">
        <v>112</v>
      </c>
      <c r="F111">
        <v>117</v>
      </c>
      <c r="G111">
        <v>118</v>
      </c>
      <c r="H111">
        <v>124</v>
      </c>
      <c r="I111">
        <v>126</v>
      </c>
      <c r="J111">
        <v>128</v>
      </c>
      <c r="K111">
        <v>128</v>
      </c>
      <c r="L111">
        <v>131</v>
      </c>
      <c r="M111">
        <v>135</v>
      </c>
      <c r="N111">
        <v>141</v>
      </c>
      <c r="O111">
        <v>150</v>
      </c>
      <c r="P111">
        <v>151</v>
      </c>
      <c r="Q111">
        <v>157</v>
      </c>
      <c r="R111">
        <v>162</v>
      </c>
      <c r="S111">
        <v>172</v>
      </c>
      <c r="T111">
        <v>181</v>
      </c>
      <c r="U111">
        <v>188</v>
      </c>
      <c r="V111">
        <v>200</v>
      </c>
      <c r="W111">
        <v>208</v>
      </c>
      <c r="X111">
        <v>217</v>
      </c>
      <c r="Y111">
        <v>227</v>
      </c>
      <c r="Z111">
        <v>241</v>
      </c>
      <c r="AA111">
        <v>261</v>
      </c>
      <c r="AB111">
        <v>296</v>
      </c>
      <c r="AC111">
        <v>320</v>
      </c>
      <c r="AD111">
        <v>347</v>
      </c>
      <c r="AE111">
        <v>372</v>
      </c>
      <c r="AF111">
        <v>401</v>
      </c>
      <c r="AG111">
        <v>436</v>
      </c>
      <c r="AH111">
        <v>473</v>
      </c>
      <c r="AI111">
        <v>513</v>
      </c>
      <c r="AJ111">
        <v>553</v>
      </c>
      <c r="AK111">
        <v>588</v>
      </c>
      <c r="AL111">
        <v>631</v>
      </c>
      <c r="AM111">
        <v>678</v>
      </c>
      <c r="AN111">
        <v>729</v>
      </c>
      <c r="AO111">
        <v>783</v>
      </c>
      <c r="AP111">
        <v>850</v>
      </c>
    </row>
    <row r="112" spans="1:42" ht="12.75">
      <c r="A112">
        <v>70</v>
      </c>
      <c r="B112" t="s">
        <v>125</v>
      </c>
      <c r="C112">
        <v>409</v>
      </c>
      <c r="D112">
        <v>416</v>
      </c>
      <c r="E112">
        <v>421</v>
      </c>
      <c r="F112">
        <v>417</v>
      </c>
      <c r="G112">
        <v>416</v>
      </c>
      <c r="H112">
        <v>422</v>
      </c>
      <c r="I112">
        <v>430</v>
      </c>
      <c r="J112">
        <v>446</v>
      </c>
      <c r="K112">
        <v>456</v>
      </c>
      <c r="L112">
        <v>490</v>
      </c>
      <c r="M112">
        <v>512</v>
      </c>
      <c r="N112">
        <v>518</v>
      </c>
      <c r="O112">
        <v>544</v>
      </c>
      <c r="P112">
        <v>573</v>
      </c>
      <c r="Q112">
        <v>609</v>
      </c>
      <c r="R112">
        <v>638</v>
      </c>
      <c r="S112">
        <v>655</v>
      </c>
      <c r="T112">
        <v>706</v>
      </c>
      <c r="U112">
        <v>750</v>
      </c>
      <c r="V112">
        <v>797</v>
      </c>
      <c r="W112">
        <v>836</v>
      </c>
      <c r="X112">
        <v>864</v>
      </c>
      <c r="Y112">
        <v>900</v>
      </c>
      <c r="Z112">
        <v>921</v>
      </c>
      <c r="AA112">
        <v>943</v>
      </c>
      <c r="AB112">
        <v>968</v>
      </c>
      <c r="AC112">
        <v>1000</v>
      </c>
      <c r="AD112">
        <v>1032</v>
      </c>
      <c r="AE112">
        <v>1035</v>
      </c>
      <c r="AF112">
        <v>1029</v>
      </c>
      <c r="AG112">
        <v>1068</v>
      </c>
      <c r="AH112">
        <v>1109</v>
      </c>
      <c r="AI112">
        <v>1122</v>
      </c>
      <c r="AJ112">
        <v>1154</v>
      </c>
      <c r="AK112">
        <v>1205</v>
      </c>
      <c r="AL112">
        <v>1244</v>
      </c>
      <c r="AM112">
        <v>1308</v>
      </c>
      <c r="AN112">
        <v>1339</v>
      </c>
      <c r="AO112">
        <v>1366</v>
      </c>
      <c r="AP112">
        <v>1432</v>
      </c>
    </row>
    <row r="113" spans="1:42" ht="12.75">
      <c r="A113">
        <v>71</v>
      </c>
      <c r="B113" t="s">
        <v>126</v>
      </c>
      <c r="C113">
        <v>669</v>
      </c>
      <c r="D113">
        <v>708</v>
      </c>
      <c r="E113">
        <v>728</v>
      </c>
      <c r="F113">
        <v>757</v>
      </c>
      <c r="G113">
        <v>773</v>
      </c>
      <c r="H113">
        <v>805</v>
      </c>
      <c r="I113">
        <v>829</v>
      </c>
      <c r="J113">
        <v>875</v>
      </c>
      <c r="K113">
        <v>916</v>
      </c>
      <c r="L113">
        <v>954</v>
      </c>
      <c r="M113">
        <v>991</v>
      </c>
      <c r="N113">
        <v>1094</v>
      </c>
      <c r="O113">
        <v>1204</v>
      </c>
      <c r="P113">
        <v>1272</v>
      </c>
      <c r="Q113">
        <v>1347</v>
      </c>
      <c r="R113">
        <v>1377</v>
      </c>
      <c r="S113">
        <v>1415</v>
      </c>
      <c r="T113">
        <v>1462</v>
      </c>
      <c r="U113">
        <v>1558</v>
      </c>
      <c r="V113">
        <v>1655</v>
      </c>
      <c r="W113">
        <v>1717</v>
      </c>
      <c r="X113">
        <v>1765</v>
      </c>
      <c r="Y113">
        <v>1743</v>
      </c>
      <c r="Z113">
        <v>1745</v>
      </c>
      <c r="AA113">
        <v>1819</v>
      </c>
      <c r="AB113">
        <v>1823</v>
      </c>
      <c r="AC113">
        <v>1850</v>
      </c>
      <c r="AD113">
        <v>1980</v>
      </c>
      <c r="AE113">
        <v>2032</v>
      </c>
      <c r="AF113">
        <v>2064</v>
      </c>
      <c r="AG113">
        <v>2176</v>
      </c>
      <c r="AH113">
        <v>2231</v>
      </c>
      <c r="AI113">
        <v>2283</v>
      </c>
      <c r="AJ113">
        <v>2288</v>
      </c>
      <c r="AK113">
        <v>2296</v>
      </c>
      <c r="AL113">
        <v>2331</v>
      </c>
      <c r="AM113">
        <v>2384</v>
      </c>
      <c r="AN113">
        <v>2457</v>
      </c>
      <c r="AO113">
        <v>2554</v>
      </c>
      <c r="AP113">
        <v>2698</v>
      </c>
    </row>
    <row r="114" spans="1:42" ht="12.75">
      <c r="A114">
        <v>72</v>
      </c>
      <c r="B114" t="s">
        <v>127</v>
      </c>
      <c r="C114" t="s">
        <v>128</v>
      </c>
      <c r="D114" t="s">
        <v>128</v>
      </c>
      <c r="E114" t="s">
        <v>128</v>
      </c>
      <c r="F114" t="s">
        <v>128</v>
      </c>
      <c r="G114" t="s">
        <v>128</v>
      </c>
      <c r="H114" t="s">
        <v>128</v>
      </c>
      <c r="I114" t="s">
        <v>128</v>
      </c>
      <c r="J114" t="s">
        <v>128</v>
      </c>
      <c r="K114" t="s">
        <v>128</v>
      </c>
      <c r="L114" t="s">
        <v>128</v>
      </c>
      <c r="M114" t="s">
        <v>128</v>
      </c>
      <c r="N114" t="s">
        <v>128</v>
      </c>
      <c r="O114" t="s">
        <v>128</v>
      </c>
      <c r="P114" t="s">
        <v>128</v>
      </c>
      <c r="Q114" t="s">
        <v>128</v>
      </c>
      <c r="R114" t="s">
        <v>128</v>
      </c>
      <c r="S114" t="s">
        <v>128</v>
      </c>
      <c r="T114" t="s">
        <v>128</v>
      </c>
      <c r="U114" t="s">
        <v>128</v>
      </c>
      <c r="V114" t="s">
        <v>128</v>
      </c>
      <c r="W114" t="s">
        <v>128</v>
      </c>
      <c r="X114" t="s">
        <v>128</v>
      </c>
      <c r="Y114" t="s">
        <v>128</v>
      </c>
      <c r="Z114" t="s">
        <v>128</v>
      </c>
      <c r="AA114" t="s">
        <v>128</v>
      </c>
      <c r="AB114" t="s">
        <v>128</v>
      </c>
      <c r="AC114" t="s">
        <v>128</v>
      </c>
      <c r="AD114">
        <v>645</v>
      </c>
      <c r="AE114">
        <v>705</v>
      </c>
      <c r="AF114">
        <v>748</v>
      </c>
      <c r="AG114">
        <v>852</v>
      </c>
      <c r="AH114">
        <v>919</v>
      </c>
      <c r="AI114">
        <v>979</v>
      </c>
      <c r="AJ114">
        <v>997</v>
      </c>
      <c r="AK114">
        <v>985</v>
      </c>
      <c r="AL114">
        <v>1034</v>
      </c>
      <c r="AM114">
        <v>1088</v>
      </c>
      <c r="AN114">
        <v>1161</v>
      </c>
      <c r="AO114">
        <v>1244</v>
      </c>
      <c r="AP114">
        <v>1321</v>
      </c>
    </row>
    <row r="115" spans="1:42" ht="12.75">
      <c r="A115">
        <v>73</v>
      </c>
      <c r="B115" t="s">
        <v>129</v>
      </c>
      <c r="C115" t="s">
        <v>128</v>
      </c>
      <c r="D115" t="s">
        <v>128</v>
      </c>
      <c r="E115" t="s">
        <v>128</v>
      </c>
      <c r="F115" t="s">
        <v>128</v>
      </c>
      <c r="G115" t="s">
        <v>128</v>
      </c>
      <c r="H115" t="s">
        <v>128</v>
      </c>
      <c r="I115" t="s">
        <v>128</v>
      </c>
      <c r="J115" t="s">
        <v>128</v>
      </c>
      <c r="K115" t="s">
        <v>128</v>
      </c>
      <c r="L115" t="s">
        <v>128</v>
      </c>
      <c r="M115" t="s">
        <v>128</v>
      </c>
      <c r="N115" t="s">
        <v>128</v>
      </c>
      <c r="O115" t="s">
        <v>128</v>
      </c>
      <c r="P115" t="s">
        <v>128</v>
      </c>
      <c r="Q115" t="s">
        <v>128</v>
      </c>
      <c r="R115" t="s">
        <v>128</v>
      </c>
      <c r="S115" t="s">
        <v>128</v>
      </c>
      <c r="T115" t="s">
        <v>128</v>
      </c>
      <c r="U115" t="s">
        <v>128</v>
      </c>
      <c r="V115" t="s">
        <v>128</v>
      </c>
      <c r="W115" t="s">
        <v>128</v>
      </c>
      <c r="X115" t="s">
        <v>128</v>
      </c>
      <c r="Y115" t="s">
        <v>128</v>
      </c>
      <c r="Z115" t="s">
        <v>128</v>
      </c>
      <c r="AA115" t="s">
        <v>128</v>
      </c>
      <c r="AB115" t="s">
        <v>128</v>
      </c>
      <c r="AC115" t="s">
        <v>128</v>
      </c>
      <c r="AD115">
        <v>1335</v>
      </c>
      <c r="AE115">
        <v>1327</v>
      </c>
      <c r="AF115">
        <v>1316</v>
      </c>
      <c r="AG115">
        <v>1324</v>
      </c>
      <c r="AH115">
        <v>1312</v>
      </c>
      <c r="AI115">
        <v>1304</v>
      </c>
      <c r="AJ115">
        <v>1291</v>
      </c>
      <c r="AK115">
        <v>1311</v>
      </c>
      <c r="AL115">
        <v>1297</v>
      </c>
      <c r="AM115">
        <v>1296</v>
      </c>
      <c r="AN115">
        <v>1296</v>
      </c>
      <c r="AO115">
        <v>1310</v>
      </c>
      <c r="AP115">
        <v>1377</v>
      </c>
    </row>
    <row r="116" spans="1:42" ht="12.75">
      <c r="A116">
        <v>74</v>
      </c>
      <c r="B116" t="s">
        <v>130</v>
      </c>
      <c r="C116">
        <v>176</v>
      </c>
      <c r="D116">
        <v>170</v>
      </c>
      <c r="E116">
        <v>175</v>
      </c>
      <c r="F116">
        <v>203</v>
      </c>
      <c r="G116">
        <v>231</v>
      </c>
      <c r="H116">
        <v>245</v>
      </c>
      <c r="I116">
        <v>243</v>
      </c>
      <c r="J116">
        <v>259</v>
      </c>
      <c r="K116">
        <v>301</v>
      </c>
      <c r="L116">
        <v>323</v>
      </c>
      <c r="M116">
        <v>310</v>
      </c>
      <c r="N116">
        <v>314</v>
      </c>
      <c r="O116">
        <v>319</v>
      </c>
      <c r="P116">
        <v>320</v>
      </c>
      <c r="Q116">
        <v>332</v>
      </c>
      <c r="R116">
        <v>352</v>
      </c>
      <c r="S116">
        <v>369</v>
      </c>
      <c r="T116">
        <v>395</v>
      </c>
      <c r="U116">
        <v>432</v>
      </c>
      <c r="V116">
        <v>469</v>
      </c>
      <c r="W116">
        <v>505</v>
      </c>
      <c r="X116">
        <v>548</v>
      </c>
      <c r="Y116">
        <v>561</v>
      </c>
      <c r="Z116">
        <v>570</v>
      </c>
      <c r="AA116">
        <v>619</v>
      </c>
      <c r="AB116">
        <v>691</v>
      </c>
      <c r="AC116">
        <v>732</v>
      </c>
      <c r="AD116">
        <v>725</v>
      </c>
      <c r="AE116">
        <v>742</v>
      </c>
      <c r="AF116">
        <v>795</v>
      </c>
      <c r="AG116">
        <v>885</v>
      </c>
      <c r="AH116">
        <v>971</v>
      </c>
      <c r="AI116">
        <v>1021</v>
      </c>
      <c r="AJ116">
        <v>1074</v>
      </c>
      <c r="AK116">
        <v>1075</v>
      </c>
      <c r="AL116">
        <v>1111</v>
      </c>
      <c r="AM116">
        <v>1186</v>
      </c>
      <c r="AN116">
        <v>1270</v>
      </c>
      <c r="AO116">
        <v>1325</v>
      </c>
      <c r="AP116">
        <v>1399</v>
      </c>
    </row>
    <row r="117" spans="1:42" ht="12.75">
      <c r="A117">
        <v>75</v>
      </c>
      <c r="B117" t="s">
        <v>131</v>
      </c>
      <c r="C117">
        <v>1574</v>
      </c>
      <c r="D117">
        <v>1571</v>
      </c>
      <c r="E117">
        <v>1710</v>
      </c>
      <c r="F117">
        <v>1667</v>
      </c>
      <c r="G117">
        <v>1524</v>
      </c>
      <c r="H117">
        <v>1483</v>
      </c>
      <c r="I117">
        <v>1361</v>
      </c>
      <c r="J117">
        <v>1548</v>
      </c>
      <c r="K117">
        <v>1607</v>
      </c>
      <c r="L117">
        <v>1589</v>
      </c>
      <c r="M117">
        <v>1614</v>
      </c>
      <c r="N117">
        <v>1592</v>
      </c>
      <c r="O117">
        <v>1597</v>
      </c>
      <c r="P117">
        <v>1564</v>
      </c>
      <c r="Q117">
        <v>1558</v>
      </c>
      <c r="R117">
        <v>1532</v>
      </c>
      <c r="S117">
        <v>1513</v>
      </c>
      <c r="T117">
        <v>1476</v>
      </c>
      <c r="U117">
        <v>1426</v>
      </c>
      <c r="V117">
        <v>1392</v>
      </c>
      <c r="W117">
        <v>1327</v>
      </c>
      <c r="X117">
        <v>1235</v>
      </c>
      <c r="Y117">
        <v>1154</v>
      </c>
      <c r="Z117">
        <v>1080</v>
      </c>
      <c r="AA117">
        <v>1021</v>
      </c>
      <c r="AB117">
        <v>982</v>
      </c>
      <c r="AC117">
        <v>858</v>
      </c>
      <c r="AD117">
        <v>793</v>
      </c>
      <c r="AE117">
        <v>822</v>
      </c>
      <c r="AF117">
        <v>854</v>
      </c>
      <c r="AG117">
        <v>853</v>
      </c>
      <c r="AH117">
        <v>803</v>
      </c>
      <c r="AI117">
        <v>755</v>
      </c>
      <c r="AJ117">
        <v>740</v>
      </c>
      <c r="AK117">
        <v>727</v>
      </c>
      <c r="AL117">
        <v>714</v>
      </c>
      <c r="AM117">
        <v>752</v>
      </c>
      <c r="AN117">
        <v>752</v>
      </c>
      <c r="AO117">
        <v>749</v>
      </c>
      <c r="AP117">
        <v>731</v>
      </c>
    </row>
    <row r="118" spans="1:42" ht="12.75">
      <c r="A118">
        <v>76</v>
      </c>
      <c r="B118" t="s">
        <v>37</v>
      </c>
      <c r="C118">
        <v>6744</v>
      </c>
      <c r="D118">
        <v>7207</v>
      </c>
      <c r="E118">
        <v>7432</v>
      </c>
      <c r="F118">
        <v>9267</v>
      </c>
      <c r="G118">
        <v>10043</v>
      </c>
      <c r="H118">
        <v>10013</v>
      </c>
      <c r="I118">
        <v>9855</v>
      </c>
      <c r="J118">
        <v>9745</v>
      </c>
      <c r="K118">
        <v>9840</v>
      </c>
      <c r="L118">
        <v>10035</v>
      </c>
      <c r="M118">
        <v>10077</v>
      </c>
      <c r="N118">
        <v>10343</v>
      </c>
      <c r="O118">
        <v>10621</v>
      </c>
      <c r="P118">
        <v>10983</v>
      </c>
      <c r="Q118">
        <v>11391</v>
      </c>
      <c r="R118">
        <v>11599</v>
      </c>
      <c r="S118">
        <v>11939</v>
      </c>
      <c r="T118">
        <v>12316</v>
      </c>
      <c r="U118">
        <v>13293</v>
      </c>
      <c r="V118">
        <v>14006</v>
      </c>
      <c r="W118">
        <v>14456</v>
      </c>
      <c r="X118">
        <v>14716</v>
      </c>
      <c r="Y118">
        <v>14691</v>
      </c>
      <c r="Z118">
        <v>14659</v>
      </c>
      <c r="AA118">
        <v>14677</v>
      </c>
      <c r="AB118">
        <v>14886</v>
      </c>
      <c r="AC118">
        <v>15158</v>
      </c>
      <c r="AD118">
        <v>15464</v>
      </c>
      <c r="AE118">
        <v>15542</v>
      </c>
      <c r="AF118">
        <v>15670</v>
      </c>
      <c r="AG118">
        <v>16009</v>
      </c>
      <c r="AH118">
        <v>16144</v>
      </c>
      <c r="AI118">
        <v>16288</v>
      </c>
      <c r="AJ118">
        <v>16165</v>
      </c>
      <c r="AK118">
        <v>16171</v>
      </c>
      <c r="AL118">
        <v>16055</v>
      </c>
      <c r="AM118">
        <v>16264</v>
      </c>
      <c r="AN118">
        <v>16617</v>
      </c>
      <c r="AO118">
        <v>16955</v>
      </c>
      <c r="AP118">
        <v>17237</v>
      </c>
    </row>
    <row r="119" spans="1:42" ht="12.75">
      <c r="A119">
        <v>77</v>
      </c>
      <c r="B119" t="s">
        <v>132</v>
      </c>
      <c r="C119">
        <v>3460</v>
      </c>
      <c r="D119">
        <v>3684</v>
      </c>
      <c r="E119">
        <v>3783</v>
      </c>
      <c r="F119">
        <v>5535</v>
      </c>
      <c r="G119">
        <v>6175</v>
      </c>
      <c r="H119">
        <v>5989</v>
      </c>
      <c r="I119">
        <v>5669</v>
      </c>
      <c r="J119">
        <v>5393</v>
      </c>
      <c r="K119">
        <v>5270</v>
      </c>
      <c r="L119">
        <v>5263</v>
      </c>
      <c r="M119">
        <v>5062</v>
      </c>
      <c r="N119">
        <v>5010</v>
      </c>
      <c r="O119">
        <v>5055</v>
      </c>
      <c r="P119">
        <v>5157</v>
      </c>
      <c r="Q119">
        <v>5409</v>
      </c>
      <c r="R119">
        <v>5351</v>
      </c>
      <c r="S119">
        <v>5360</v>
      </c>
      <c r="T119">
        <v>5389</v>
      </c>
      <c r="U119">
        <v>5988</v>
      </c>
      <c r="V119">
        <v>6450</v>
      </c>
      <c r="W119">
        <v>6531</v>
      </c>
      <c r="X119">
        <v>6484</v>
      </c>
      <c r="Y119">
        <v>6094</v>
      </c>
      <c r="Z119">
        <v>5715</v>
      </c>
      <c r="AA119">
        <v>5344</v>
      </c>
      <c r="AB119">
        <v>5194</v>
      </c>
      <c r="AC119">
        <v>5161</v>
      </c>
      <c r="AD119">
        <v>5116</v>
      </c>
      <c r="AE119">
        <v>5067</v>
      </c>
      <c r="AF119">
        <v>5047</v>
      </c>
      <c r="AG119">
        <v>5065</v>
      </c>
      <c r="AH119">
        <v>5047</v>
      </c>
      <c r="AI119">
        <v>5111</v>
      </c>
      <c r="AJ119">
        <v>5135</v>
      </c>
      <c r="AK119">
        <v>5141</v>
      </c>
      <c r="AL119">
        <v>5130</v>
      </c>
      <c r="AM119">
        <v>5230</v>
      </c>
      <c r="AN119">
        <v>5275</v>
      </c>
      <c r="AO119">
        <v>5268</v>
      </c>
      <c r="AP119">
        <v>5314</v>
      </c>
    </row>
    <row r="120" spans="1:42" ht="12.75">
      <c r="A120">
        <v>78</v>
      </c>
      <c r="B120" t="s">
        <v>133</v>
      </c>
      <c r="C120">
        <v>2922</v>
      </c>
      <c r="D120">
        <v>3114</v>
      </c>
      <c r="E120">
        <v>3230</v>
      </c>
      <c r="F120">
        <v>4957</v>
      </c>
      <c r="G120">
        <v>5555</v>
      </c>
      <c r="H120">
        <v>5390</v>
      </c>
      <c r="I120">
        <v>5070</v>
      </c>
      <c r="J120">
        <v>4796</v>
      </c>
      <c r="K120">
        <v>4667</v>
      </c>
      <c r="L120">
        <v>4641</v>
      </c>
      <c r="M120">
        <v>4429</v>
      </c>
      <c r="N120">
        <v>4367</v>
      </c>
      <c r="O120">
        <v>4394</v>
      </c>
      <c r="P120">
        <v>4479</v>
      </c>
      <c r="Q120">
        <v>4721</v>
      </c>
      <c r="R120">
        <v>4660</v>
      </c>
      <c r="S120">
        <v>4663</v>
      </c>
      <c r="T120">
        <v>4675</v>
      </c>
      <c r="U120">
        <v>5206</v>
      </c>
      <c r="V120">
        <v>5630</v>
      </c>
      <c r="W120">
        <v>5700</v>
      </c>
      <c r="X120">
        <v>5640</v>
      </c>
      <c r="Y120">
        <v>5232</v>
      </c>
      <c r="Z120">
        <v>4849</v>
      </c>
      <c r="AA120">
        <v>4505</v>
      </c>
      <c r="AB120">
        <v>4360</v>
      </c>
      <c r="AC120">
        <v>4311</v>
      </c>
      <c r="AD120">
        <v>4283</v>
      </c>
      <c r="AE120">
        <v>4253</v>
      </c>
      <c r="AF120">
        <v>4239</v>
      </c>
      <c r="AG120">
        <v>4249</v>
      </c>
      <c r="AH120">
        <v>4220</v>
      </c>
      <c r="AI120">
        <v>4278</v>
      </c>
      <c r="AJ120">
        <v>4296</v>
      </c>
      <c r="AK120">
        <v>4319</v>
      </c>
      <c r="AL120">
        <v>4334</v>
      </c>
      <c r="AM120">
        <v>4395</v>
      </c>
      <c r="AN120">
        <v>4442</v>
      </c>
      <c r="AO120">
        <v>4445</v>
      </c>
      <c r="AP120">
        <v>4489</v>
      </c>
    </row>
    <row r="121" spans="1:42" ht="12.75">
      <c r="A121">
        <v>79</v>
      </c>
      <c r="B121" t="s">
        <v>134</v>
      </c>
      <c r="C121">
        <v>1378</v>
      </c>
      <c r="D121">
        <v>1397</v>
      </c>
      <c r="E121">
        <v>1417</v>
      </c>
      <c r="F121">
        <v>1753</v>
      </c>
      <c r="G121">
        <v>1843</v>
      </c>
      <c r="H121">
        <v>1760</v>
      </c>
      <c r="I121">
        <v>1643</v>
      </c>
      <c r="J121">
        <v>1651</v>
      </c>
      <c r="K121">
        <v>1678</v>
      </c>
      <c r="L121">
        <v>1674</v>
      </c>
      <c r="M121">
        <v>1632</v>
      </c>
      <c r="N121">
        <v>1656</v>
      </c>
      <c r="O121">
        <v>1704</v>
      </c>
      <c r="P121">
        <v>1705</v>
      </c>
      <c r="Q121">
        <v>1764</v>
      </c>
      <c r="R121">
        <v>1782</v>
      </c>
      <c r="S121">
        <v>1767</v>
      </c>
      <c r="T121">
        <v>1787</v>
      </c>
      <c r="U121">
        <v>1889</v>
      </c>
      <c r="V121">
        <v>2023</v>
      </c>
      <c r="W121">
        <v>2039</v>
      </c>
      <c r="X121">
        <v>2019</v>
      </c>
      <c r="Y121">
        <v>1959</v>
      </c>
      <c r="Z121">
        <v>1947</v>
      </c>
      <c r="AA121">
        <v>1952</v>
      </c>
      <c r="AB121">
        <v>1921</v>
      </c>
      <c r="AC121">
        <v>1966</v>
      </c>
      <c r="AD121">
        <v>1988</v>
      </c>
      <c r="AE121">
        <v>2000</v>
      </c>
      <c r="AF121">
        <v>2000</v>
      </c>
      <c r="AG121">
        <v>2029</v>
      </c>
      <c r="AH121">
        <v>2031</v>
      </c>
      <c r="AI121">
        <v>2069</v>
      </c>
      <c r="AJ121">
        <v>2037</v>
      </c>
      <c r="AK121">
        <v>2026</v>
      </c>
      <c r="AL121">
        <v>2026</v>
      </c>
      <c r="AM121">
        <v>2067</v>
      </c>
      <c r="AN121">
        <v>2098</v>
      </c>
      <c r="AO121">
        <v>2088</v>
      </c>
      <c r="AP121">
        <v>2121</v>
      </c>
    </row>
    <row r="122" spans="1:42" ht="12.75">
      <c r="A122">
        <v>80</v>
      </c>
      <c r="B122" t="s">
        <v>135</v>
      </c>
      <c r="C122">
        <v>1544</v>
      </c>
      <c r="D122">
        <v>1717</v>
      </c>
      <c r="E122">
        <v>1813</v>
      </c>
      <c r="F122">
        <v>3204</v>
      </c>
      <c r="G122">
        <v>3712</v>
      </c>
      <c r="H122">
        <v>3630</v>
      </c>
      <c r="I122">
        <v>3427</v>
      </c>
      <c r="J122">
        <v>3145</v>
      </c>
      <c r="K122">
        <v>2989</v>
      </c>
      <c r="L122">
        <v>2967</v>
      </c>
      <c r="M122">
        <v>2797</v>
      </c>
      <c r="N122">
        <v>2711</v>
      </c>
      <c r="O122">
        <v>2690</v>
      </c>
      <c r="P122">
        <v>2774</v>
      </c>
      <c r="Q122">
        <v>2957</v>
      </c>
      <c r="R122">
        <v>2878</v>
      </c>
      <c r="S122">
        <v>2896</v>
      </c>
      <c r="T122">
        <v>2888</v>
      </c>
      <c r="U122">
        <v>3317</v>
      </c>
      <c r="V122">
        <v>3607</v>
      </c>
      <c r="W122">
        <v>3661</v>
      </c>
      <c r="X122">
        <v>3621</v>
      </c>
      <c r="Y122">
        <v>3273</v>
      </c>
      <c r="Z122">
        <v>2902</v>
      </c>
      <c r="AA122">
        <v>2553</v>
      </c>
      <c r="AB122">
        <v>2439</v>
      </c>
      <c r="AC122">
        <v>2345</v>
      </c>
      <c r="AD122">
        <v>2295</v>
      </c>
      <c r="AE122">
        <v>2253</v>
      </c>
      <c r="AF122">
        <v>2239</v>
      </c>
      <c r="AG122">
        <v>2220</v>
      </c>
      <c r="AH122">
        <v>2189</v>
      </c>
      <c r="AI122">
        <v>2209</v>
      </c>
      <c r="AJ122">
        <v>2259</v>
      </c>
      <c r="AK122">
        <v>2293</v>
      </c>
      <c r="AL122">
        <v>2308</v>
      </c>
      <c r="AM122">
        <v>2328</v>
      </c>
      <c r="AN122">
        <v>2344</v>
      </c>
      <c r="AO122">
        <v>2357</v>
      </c>
      <c r="AP122">
        <v>2368</v>
      </c>
    </row>
    <row r="123" spans="1:42" ht="12.75">
      <c r="A123">
        <v>81</v>
      </c>
      <c r="B123" t="s">
        <v>136</v>
      </c>
      <c r="C123">
        <v>538</v>
      </c>
      <c r="D123">
        <v>570</v>
      </c>
      <c r="E123">
        <v>553</v>
      </c>
      <c r="F123">
        <v>578</v>
      </c>
      <c r="G123">
        <v>620</v>
      </c>
      <c r="H123">
        <v>599</v>
      </c>
      <c r="I123">
        <v>599</v>
      </c>
      <c r="J123">
        <v>597</v>
      </c>
      <c r="K123">
        <v>603</v>
      </c>
      <c r="L123">
        <v>622</v>
      </c>
      <c r="M123">
        <v>633</v>
      </c>
      <c r="N123">
        <v>643</v>
      </c>
      <c r="O123">
        <v>661</v>
      </c>
      <c r="P123">
        <v>678</v>
      </c>
      <c r="Q123">
        <v>688</v>
      </c>
      <c r="R123">
        <v>691</v>
      </c>
      <c r="S123">
        <v>697</v>
      </c>
      <c r="T123">
        <v>714</v>
      </c>
      <c r="U123">
        <v>782</v>
      </c>
      <c r="V123">
        <v>820</v>
      </c>
      <c r="W123">
        <v>831</v>
      </c>
      <c r="X123">
        <v>844</v>
      </c>
      <c r="Y123">
        <v>862</v>
      </c>
      <c r="Z123">
        <v>866</v>
      </c>
      <c r="AA123">
        <v>839</v>
      </c>
      <c r="AB123">
        <v>834</v>
      </c>
      <c r="AC123">
        <v>850</v>
      </c>
      <c r="AD123">
        <v>833</v>
      </c>
      <c r="AE123">
        <v>814</v>
      </c>
      <c r="AF123">
        <v>808</v>
      </c>
      <c r="AG123">
        <v>816</v>
      </c>
      <c r="AH123">
        <v>827</v>
      </c>
      <c r="AI123">
        <v>833</v>
      </c>
      <c r="AJ123">
        <v>839</v>
      </c>
      <c r="AK123">
        <v>822</v>
      </c>
      <c r="AL123">
        <v>796</v>
      </c>
      <c r="AM123">
        <v>835</v>
      </c>
      <c r="AN123">
        <v>833</v>
      </c>
      <c r="AO123">
        <v>823</v>
      </c>
      <c r="AP123">
        <v>825</v>
      </c>
    </row>
    <row r="124" spans="1:42" ht="12.75">
      <c r="A124">
        <v>82</v>
      </c>
      <c r="B124" t="s">
        <v>137</v>
      </c>
      <c r="C124">
        <v>3284</v>
      </c>
      <c r="D124">
        <v>3523</v>
      </c>
      <c r="E124">
        <v>3649</v>
      </c>
      <c r="F124">
        <v>3732</v>
      </c>
      <c r="G124">
        <v>3868</v>
      </c>
      <c r="H124">
        <v>4024</v>
      </c>
      <c r="I124">
        <v>4186</v>
      </c>
      <c r="J124">
        <v>4352</v>
      </c>
      <c r="K124">
        <v>4570</v>
      </c>
      <c r="L124">
        <v>4772</v>
      </c>
      <c r="M124">
        <v>5015</v>
      </c>
      <c r="N124">
        <v>5333</v>
      </c>
      <c r="O124">
        <v>5566</v>
      </c>
      <c r="P124">
        <v>5826</v>
      </c>
      <c r="Q124">
        <v>5982</v>
      </c>
      <c r="R124">
        <v>6248</v>
      </c>
      <c r="S124">
        <v>6579</v>
      </c>
      <c r="T124">
        <v>6927</v>
      </c>
      <c r="U124">
        <v>7305</v>
      </c>
      <c r="V124">
        <v>7556</v>
      </c>
      <c r="W124">
        <v>7925</v>
      </c>
      <c r="X124">
        <v>8232</v>
      </c>
      <c r="Y124">
        <v>8597</v>
      </c>
      <c r="Z124">
        <v>8944</v>
      </c>
      <c r="AA124">
        <v>9333</v>
      </c>
      <c r="AB124">
        <v>9692</v>
      </c>
      <c r="AC124">
        <v>9997</v>
      </c>
      <c r="AD124">
        <v>10348</v>
      </c>
      <c r="AE124">
        <v>10475</v>
      </c>
      <c r="AF124">
        <v>10623</v>
      </c>
      <c r="AG124">
        <v>10944</v>
      </c>
      <c r="AH124">
        <v>11097</v>
      </c>
      <c r="AI124">
        <v>11177</v>
      </c>
      <c r="AJ124">
        <v>11030</v>
      </c>
      <c r="AK124">
        <v>11030</v>
      </c>
      <c r="AL124">
        <v>10925</v>
      </c>
      <c r="AM124">
        <v>11034</v>
      </c>
      <c r="AN124">
        <v>11342</v>
      </c>
      <c r="AO124">
        <v>11687</v>
      </c>
      <c r="AP124">
        <v>11923</v>
      </c>
    </row>
    <row r="125" spans="1:42" ht="12.75">
      <c r="A125">
        <v>83</v>
      </c>
      <c r="B125" t="s">
        <v>133</v>
      </c>
      <c r="C125">
        <v>3073</v>
      </c>
      <c r="D125">
        <v>3302</v>
      </c>
      <c r="E125">
        <v>3415</v>
      </c>
      <c r="F125">
        <v>3486</v>
      </c>
      <c r="G125">
        <v>3584</v>
      </c>
      <c r="H125">
        <v>3732</v>
      </c>
      <c r="I125">
        <v>3893</v>
      </c>
      <c r="J125">
        <v>4052</v>
      </c>
      <c r="K125">
        <v>4268</v>
      </c>
      <c r="L125">
        <v>4467</v>
      </c>
      <c r="M125">
        <v>4695</v>
      </c>
      <c r="N125">
        <v>4958</v>
      </c>
      <c r="O125">
        <v>5178</v>
      </c>
      <c r="P125">
        <v>5432</v>
      </c>
      <c r="Q125">
        <v>5582</v>
      </c>
      <c r="R125">
        <v>5840</v>
      </c>
      <c r="S125">
        <v>6155</v>
      </c>
      <c r="T125">
        <v>6491</v>
      </c>
      <c r="U125">
        <v>6860</v>
      </c>
      <c r="V125">
        <v>7107</v>
      </c>
      <c r="W125">
        <v>7455</v>
      </c>
      <c r="X125">
        <v>7745</v>
      </c>
      <c r="Y125">
        <v>8087</v>
      </c>
      <c r="Z125">
        <v>8417</v>
      </c>
      <c r="AA125">
        <v>8791</v>
      </c>
      <c r="AB125">
        <v>9127</v>
      </c>
      <c r="AC125">
        <v>9400</v>
      </c>
      <c r="AD125">
        <v>9713</v>
      </c>
      <c r="AE125">
        <v>9834</v>
      </c>
      <c r="AF125">
        <v>9989</v>
      </c>
      <c r="AG125">
        <v>10279</v>
      </c>
      <c r="AH125">
        <v>10396</v>
      </c>
      <c r="AI125">
        <v>10451</v>
      </c>
      <c r="AJ125">
        <v>10309</v>
      </c>
      <c r="AK125">
        <v>10293</v>
      </c>
      <c r="AL125">
        <v>10195</v>
      </c>
      <c r="AM125">
        <v>10292</v>
      </c>
      <c r="AN125">
        <v>10578</v>
      </c>
      <c r="AO125">
        <v>10905</v>
      </c>
      <c r="AP125">
        <v>11129</v>
      </c>
    </row>
    <row r="126" spans="1:42" ht="12.75">
      <c r="A126">
        <v>84</v>
      </c>
      <c r="B126" t="s">
        <v>138</v>
      </c>
      <c r="C126">
        <v>1350</v>
      </c>
      <c r="D126">
        <v>1420</v>
      </c>
      <c r="E126">
        <v>1463</v>
      </c>
      <c r="F126">
        <v>1506</v>
      </c>
      <c r="G126">
        <v>1576</v>
      </c>
      <c r="H126">
        <v>1650</v>
      </c>
      <c r="I126">
        <v>1726</v>
      </c>
      <c r="J126">
        <v>1824</v>
      </c>
      <c r="K126">
        <v>1925</v>
      </c>
      <c r="L126">
        <v>2027</v>
      </c>
      <c r="M126">
        <v>2131</v>
      </c>
      <c r="N126">
        <v>2384</v>
      </c>
      <c r="O126">
        <v>2530</v>
      </c>
      <c r="P126">
        <v>2650</v>
      </c>
      <c r="Q126">
        <v>2743</v>
      </c>
      <c r="R126">
        <v>2930</v>
      </c>
      <c r="S126">
        <v>3125</v>
      </c>
      <c r="T126">
        <v>3339</v>
      </c>
      <c r="U126">
        <v>3573</v>
      </c>
      <c r="V126">
        <v>3729</v>
      </c>
      <c r="W126">
        <v>3928</v>
      </c>
      <c r="X126">
        <v>4112</v>
      </c>
      <c r="Y126">
        <v>4290</v>
      </c>
      <c r="Z126">
        <v>4477</v>
      </c>
      <c r="AA126">
        <v>4653</v>
      </c>
      <c r="AB126">
        <v>4832</v>
      </c>
      <c r="AC126">
        <v>4981</v>
      </c>
      <c r="AD126">
        <v>5100</v>
      </c>
      <c r="AE126">
        <v>5163</v>
      </c>
      <c r="AF126">
        <v>5244</v>
      </c>
      <c r="AG126">
        <v>5302</v>
      </c>
      <c r="AH126">
        <v>5280</v>
      </c>
      <c r="AI126">
        <v>5250</v>
      </c>
      <c r="AJ126">
        <v>5206</v>
      </c>
      <c r="AK126">
        <v>5153</v>
      </c>
      <c r="AL126">
        <v>5170</v>
      </c>
      <c r="AM126">
        <v>5226</v>
      </c>
      <c r="AN126">
        <v>5411</v>
      </c>
      <c r="AO126">
        <v>5609</v>
      </c>
      <c r="AP126">
        <v>5648</v>
      </c>
    </row>
    <row r="127" spans="1:42" ht="12.75">
      <c r="A127">
        <v>85</v>
      </c>
      <c r="B127" t="s">
        <v>139</v>
      </c>
      <c r="C127">
        <v>1723</v>
      </c>
      <c r="D127">
        <v>1882</v>
      </c>
      <c r="E127">
        <v>1952</v>
      </c>
      <c r="F127">
        <v>1980</v>
      </c>
      <c r="G127">
        <v>2008</v>
      </c>
      <c r="H127">
        <v>2082</v>
      </c>
      <c r="I127">
        <v>2167</v>
      </c>
      <c r="J127">
        <v>2228</v>
      </c>
      <c r="K127">
        <v>2343</v>
      </c>
      <c r="L127">
        <v>2440</v>
      </c>
      <c r="M127">
        <v>2564</v>
      </c>
      <c r="N127">
        <v>2574</v>
      </c>
      <c r="O127">
        <v>2648</v>
      </c>
      <c r="P127">
        <v>2782</v>
      </c>
      <c r="Q127">
        <v>2839</v>
      </c>
      <c r="R127">
        <v>2910</v>
      </c>
      <c r="S127">
        <v>3030</v>
      </c>
      <c r="T127">
        <v>3152</v>
      </c>
      <c r="U127">
        <v>3287</v>
      </c>
      <c r="V127">
        <v>3378</v>
      </c>
      <c r="W127">
        <v>3527</v>
      </c>
      <c r="X127">
        <v>3633</v>
      </c>
      <c r="Y127">
        <v>3797</v>
      </c>
      <c r="Z127">
        <v>3940</v>
      </c>
      <c r="AA127">
        <v>4138</v>
      </c>
      <c r="AB127">
        <v>4295</v>
      </c>
      <c r="AC127">
        <v>4419</v>
      </c>
      <c r="AD127">
        <v>4613</v>
      </c>
      <c r="AE127">
        <v>4671</v>
      </c>
      <c r="AF127">
        <v>4745</v>
      </c>
      <c r="AG127">
        <v>4977</v>
      </c>
      <c r="AH127">
        <v>5116</v>
      </c>
      <c r="AI127">
        <v>5201</v>
      </c>
      <c r="AJ127">
        <v>5103</v>
      </c>
      <c r="AK127">
        <v>5140</v>
      </c>
      <c r="AL127">
        <v>5025</v>
      </c>
      <c r="AM127">
        <v>5066</v>
      </c>
      <c r="AN127">
        <v>5167</v>
      </c>
      <c r="AO127">
        <v>5296</v>
      </c>
      <c r="AP127">
        <v>5481</v>
      </c>
    </row>
    <row r="128" spans="1:42" ht="12.75">
      <c r="A128">
        <v>86</v>
      </c>
      <c r="B128" t="s">
        <v>136</v>
      </c>
      <c r="C128">
        <v>211</v>
      </c>
      <c r="D128">
        <v>221</v>
      </c>
      <c r="E128">
        <v>234</v>
      </c>
      <c r="F128">
        <v>246</v>
      </c>
      <c r="G128">
        <v>284</v>
      </c>
      <c r="H128">
        <v>292</v>
      </c>
      <c r="I128">
        <v>293</v>
      </c>
      <c r="J128">
        <v>300</v>
      </c>
      <c r="K128">
        <v>302</v>
      </c>
      <c r="L128">
        <v>305</v>
      </c>
      <c r="M128">
        <v>320</v>
      </c>
      <c r="N128">
        <v>375</v>
      </c>
      <c r="O128">
        <v>388</v>
      </c>
      <c r="P128">
        <v>394</v>
      </c>
      <c r="Q128">
        <v>400</v>
      </c>
      <c r="R128">
        <v>408</v>
      </c>
      <c r="S128">
        <v>424</v>
      </c>
      <c r="T128">
        <v>436</v>
      </c>
      <c r="U128">
        <v>445</v>
      </c>
      <c r="V128">
        <v>449</v>
      </c>
      <c r="W128">
        <v>470</v>
      </c>
      <c r="X128">
        <v>487</v>
      </c>
      <c r="Y128">
        <v>510</v>
      </c>
      <c r="Z128">
        <v>527</v>
      </c>
      <c r="AA128">
        <v>542</v>
      </c>
      <c r="AB128">
        <v>565</v>
      </c>
      <c r="AC128">
        <v>597</v>
      </c>
      <c r="AD128">
        <v>635</v>
      </c>
      <c r="AE128">
        <v>641</v>
      </c>
      <c r="AF128">
        <v>634</v>
      </c>
      <c r="AG128">
        <v>665</v>
      </c>
      <c r="AH128">
        <v>701</v>
      </c>
      <c r="AI128">
        <v>726</v>
      </c>
      <c r="AJ128">
        <v>721</v>
      </c>
      <c r="AK128">
        <v>737</v>
      </c>
      <c r="AL128">
        <v>730</v>
      </c>
      <c r="AM128">
        <v>742</v>
      </c>
      <c r="AN128">
        <v>764</v>
      </c>
      <c r="AO128">
        <v>782</v>
      </c>
      <c r="AP128">
        <v>794</v>
      </c>
    </row>
    <row r="129" spans="1:42" ht="12.75">
      <c r="A129">
        <v>87</v>
      </c>
      <c r="B129" t="s">
        <v>40</v>
      </c>
      <c r="C129">
        <v>7</v>
      </c>
      <c r="D129">
        <v>-15</v>
      </c>
      <c r="E129">
        <v>-4</v>
      </c>
      <c r="F129">
        <v>-55</v>
      </c>
      <c r="G129">
        <v>-68</v>
      </c>
      <c r="H129">
        <v>-78</v>
      </c>
      <c r="I129">
        <v>-127</v>
      </c>
      <c r="J129">
        <v>-138</v>
      </c>
      <c r="K129">
        <v>-142</v>
      </c>
      <c r="L129">
        <v>-133</v>
      </c>
      <c r="M129">
        <v>-128</v>
      </c>
      <c r="N129">
        <v>-134</v>
      </c>
      <c r="O129">
        <v>-143</v>
      </c>
      <c r="P129">
        <v>-125</v>
      </c>
      <c r="Q129">
        <v>-91</v>
      </c>
      <c r="R129">
        <v>-72</v>
      </c>
      <c r="S129">
        <v>-63</v>
      </c>
      <c r="T129">
        <v>-21</v>
      </c>
      <c r="U129">
        <v>-15</v>
      </c>
      <c r="V129">
        <v>-15</v>
      </c>
      <c r="W129">
        <v>-16</v>
      </c>
      <c r="X129">
        <v>-22</v>
      </c>
      <c r="Y129">
        <v>-20</v>
      </c>
      <c r="Z129">
        <v>-19</v>
      </c>
      <c r="AA129">
        <v>-21</v>
      </c>
      <c r="AB129">
        <v>-24</v>
      </c>
      <c r="AC129">
        <v>-21</v>
      </c>
      <c r="AD129">
        <v>-25</v>
      </c>
      <c r="AE129">
        <v>-25</v>
      </c>
      <c r="AF129">
        <v>-23</v>
      </c>
      <c r="AG129">
        <v>-28</v>
      </c>
      <c r="AH129">
        <v>-22</v>
      </c>
      <c r="AI129">
        <v>-24</v>
      </c>
      <c r="AJ129">
        <v>-62</v>
      </c>
      <c r="AK129">
        <v>-64</v>
      </c>
      <c r="AL129">
        <v>-70</v>
      </c>
      <c r="AM129">
        <v>-73</v>
      </c>
      <c r="AN129">
        <v>-72</v>
      </c>
      <c r="AO129">
        <v>-67</v>
      </c>
      <c r="AP129">
        <v>-66</v>
      </c>
    </row>
    <row r="131" ht="12.75">
      <c r="A131" t="s">
        <v>263</v>
      </c>
    </row>
    <row r="132" ht="12.75">
      <c r="A132" t="s">
        <v>264</v>
      </c>
    </row>
    <row r="133" ht="12.75">
      <c r="A133" t="s">
        <v>265</v>
      </c>
    </row>
    <row r="134" ht="12.75">
      <c r="A134" t="s">
        <v>266</v>
      </c>
    </row>
    <row r="135" ht="12.75">
      <c r="A135" t="s">
        <v>267</v>
      </c>
    </row>
    <row r="136" ht="12.75">
      <c r="A136" t="s">
        <v>268</v>
      </c>
    </row>
    <row r="137" ht="12.75">
      <c r="A137" t="s">
        <v>142</v>
      </c>
    </row>
    <row r="138" ht="12.75">
      <c r="A138" t="s">
        <v>143</v>
      </c>
    </row>
    <row r="139" ht="12.75">
      <c r="A139" t="s">
        <v>144</v>
      </c>
    </row>
    <row r="140" ht="12.75">
      <c r="A140" t="s">
        <v>41</v>
      </c>
    </row>
    <row r="142" ht="12.75">
      <c r="A142" t="s">
        <v>269</v>
      </c>
    </row>
    <row r="143" ht="12.75">
      <c r="A143" t="s">
        <v>72</v>
      </c>
    </row>
    <row r="144" ht="12.75">
      <c r="A144" t="s">
        <v>14</v>
      </c>
    </row>
    <row r="145" ht="12.75">
      <c r="A145" t="s">
        <v>270</v>
      </c>
    </row>
    <row r="146" spans="1:16" ht="12.75">
      <c r="A146" t="s">
        <v>16</v>
      </c>
      <c r="B146" t="s">
        <v>17</v>
      </c>
      <c r="C146">
        <v>1987</v>
      </c>
      <c r="D146">
        <v>1988</v>
      </c>
      <c r="E146">
        <v>1989</v>
      </c>
      <c r="F146">
        <v>1990</v>
      </c>
      <c r="G146">
        <v>1991</v>
      </c>
      <c r="H146">
        <v>1992</v>
      </c>
      <c r="I146">
        <v>1993</v>
      </c>
      <c r="J146">
        <v>1994</v>
      </c>
      <c r="K146">
        <v>1995</v>
      </c>
      <c r="L146">
        <v>1996</v>
      </c>
      <c r="M146">
        <v>1997</v>
      </c>
      <c r="N146">
        <v>1998</v>
      </c>
      <c r="O146">
        <v>1999</v>
      </c>
      <c r="P146">
        <v>2000</v>
      </c>
    </row>
    <row r="147" spans="1:16" ht="12.75">
      <c r="A147">
        <v>1</v>
      </c>
      <c r="B147" t="s">
        <v>262</v>
      </c>
      <c r="C147">
        <v>98163</v>
      </c>
      <c r="D147">
        <v>101039</v>
      </c>
      <c r="E147">
        <v>103720</v>
      </c>
      <c r="F147">
        <v>104865</v>
      </c>
      <c r="G147">
        <v>103306</v>
      </c>
      <c r="H147">
        <v>103394</v>
      </c>
      <c r="I147">
        <v>104918</v>
      </c>
      <c r="J147">
        <v>107691</v>
      </c>
      <c r="K147">
        <v>110708</v>
      </c>
      <c r="L147">
        <v>112917</v>
      </c>
      <c r="M147">
        <v>115697</v>
      </c>
      <c r="N147">
        <v>118823</v>
      </c>
      <c r="O147">
        <v>121656</v>
      </c>
      <c r="P147">
        <v>124319</v>
      </c>
    </row>
    <row r="148" spans="1:16" ht="12.75">
      <c r="A148">
        <v>2</v>
      </c>
      <c r="B148" t="s">
        <v>19</v>
      </c>
      <c r="C148">
        <v>98229</v>
      </c>
      <c r="D148">
        <v>101114</v>
      </c>
      <c r="E148">
        <v>103803</v>
      </c>
      <c r="F148">
        <v>104947</v>
      </c>
      <c r="G148">
        <v>103388</v>
      </c>
      <c r="H148">
        <v>103472</v>
      </c>
      <c r="I148">
        <v>105283</v>
      </c>
      <c r="J148">
        <v>108102</v>
      </c>
      <c r="K148">
        <v>111117</v>
      </c>
      <c r="L148">
        <v>113294</v>
      </c>
      <c r="M148">
        <v>116101</v>
      </c>
      <c r="N148">
        <v>119224</v>
      </c>
      <c r="O148">
        <v>122097</v>
      </c>
      <c r="P148">
        <v>124707</v>
      </c>
    </row>
    <row r="149" spans="1:16" ht="12.75">
      <c r="A149">
        <v>3</v>
      </c>
      <c r="B149" t="s">
        <v>237</v>
      </c>
      <c r="C149">
        <v>80992</v>
      </c>
      <c r="D149">
        <v>83472</v>
      </c>
      <c r="E149">
        <v>85758</v>
      </c>
      <c r="F149">
        <v>86575</v>
      </c>
      <c r="G149">
        <v>84966</v>
      </c>
      <c r="H149">
        <v>85134</v>
      </c>
      <c r="I149">
        <v>87000</v>
      </c>
      <c r="J149">
        <v>89810</v>
      </c>
      <c r="K149">
        <v>92718</v>
      </c>
      <c r="L149">
        <v>94885</v>
      </c>
      <c r="M149">
        <v>97570</v>
      </c>
      <c r="N149">
        <v>100521</v>
      </c>
      <c r="O149">
        <v>103248</v>
      </c>
      <c r="P149">
        <v>105579</v>
      </c>
    </row>
    <row r="150" spans="1:16" ht="12.75">
      <c r="A150">
        <v>4</v>
      </c>
      <c r="B150" t="s">
        <v>21</v>
      </c>
      <c r="C150">
        <v>1564</v>
      </c>
      <c r="D150">
        <v>1665</v>
      </c>
      <c r="E150">
        <v>1625</v>
      </c>
      <c r="F150">
        <v>1619</v>
      </c>
      <c r="G150">
        <v>1609</v>
      </c>
      <c r="H150">
        <v>1575</v>
      </c>
      <c r="I150">
        <v>1620</v>
      </c>
      <c r="J150">
        <v>1663</v>
      </c>
      <c r="K150">
        <v>1750</v>
      </c>
      <c r="L150">
        <v>1773</v>
      </c>
      <c r="M150">
        <v>1815</v>
      </c>
      <c r="N150">
        <v>1952</v>
      </c>
      <c r="O150">
        <v>2057</v>
      </c>
      <c r="P150">
        <v>2058</v>
      </c>
    </row>
    <row r="151" spans="1:16" ht="12.75">
      <c r="A151">
        <v>5</v>
      </c>
      <c r="B151" t="s">
        <v>22</v>
      </c>
      <c r="C151">
        <v>826</v>
      </c>
      <c r="D151">
        <v>859</v>
      </c>
      <c r="E151">
        <v>795</v>
      </c>
      <c r="F151">
        <v>788</v>
      </c>
      <c r="G151">
        <v>779</v>
      </c>
      <c r="H151">
        <v>742</v>
      </c>
      <c r="I151">
        <v>735</v>
      </c>
      <c r="J151">
        <v>719</v>
      </c>
      <c r="K151">
        <v>743</v>
      </c>
      <c r="L151">
        <v>712</v>
      </c>
      <c r="M151">
        <v>750</v>
      </c>
      <c r="N151">
        <v>753</v>
      </c>
      <c r="O151">
        <v>790</v>
      </c>
      <c r="P151">
        <v>762</v>
      </c>
    </row>
    <row r="152" spans="1:16" ht="12.75">
      <c r="A152">
        <v>6</v>
      </c>
      <c r="B152" t="s">
        <v>23</v>
      </c>
      <c r="C152">
        <v>738</v>
      </c>
      <c r="D152">
        <v>806</v>
      </c>
      <c r="E152">
        <v>830</v>
      </c>
      <c r="F152">
        <v>831</v>
      </c>
      <c r="G152">
        <v>830</v>
      </c>
      <c r="H152">
        <v>833</v>
      </c>
      <c r="I152">
        <v>885</v>
      </c>
      <c r="J152">
        <v>944</v>
      </c>
      <c r="K152">
        <v>1007</v>
      </c>
      <c r="L152">
        <v>1061</v>
      </c>
      <c r="M152">
        <v>1065</v>
      </c>
      <c r="N152">
        <v>1199</v>
      </c>
      <c r="O152">
        <v>1267</v>
      </c>
      <c r="P152">
        <v>1296</v>
      </c>
    </row>
    <row r="153" spans="1:16" ht="12.75">
      <c r="A153">
        <v>7</v>
      </c>
      <c r="B153" t="s">
        <v>24</v>
      </c>
      <c r="C153">
        <v>699</v>
      </c>
      <c r="D153">
        <v>709</v>
      </c>
      <c r="E153">
        <v>684</v>
      </c>
      <c r="F153">
        <v>701</v>
      </c>
      <c r="G153">
        <v>681</v>
      </c>
      <c r="H153">
        <v>627</v>
      </c>
      <c r="I153">
        <v>601</v>
      </c>
      <c r="J153">
        <v>593</v>
      </c>
      <c r="K153">
        <v>577</v>
      </c>
      <c r="L153">
        <v>572</v>
      </c>
      <c r="M153">
        <v>587</v>
      </c>
      <c r="N153">
        <v>581</v>
      </c>
      <c r="O153">
        <v>529</v>
      </c>
      <c r="P153">
        <v>530</v>
      </c>
    </row>
    <row r="154" spans="1:16" ht="12.75">
      <c r="A154">
        <v>8</v>
      </c>
      <c r="B154" t="s">
        <v>75</v>
      </c>
      <c r="C154">
        <v>44</v>
      </c>
      <c r="D154">
        <v>51</v>
      </c>
      <c r="E154">
        <v>57</v>
      </c>
      <c r="F154">
        <v>59</v>
      </c>
      <c r="G154">
        <v>56</v>
      </c>
      <c r="H154">
        <v>54</v>
      </c>
      <c r="I154">
        <v>51</v>
      </c>
      <c r="J154">
        <v>49</v>
      </c>
      <c r="K154">
        <v>52</v>
      </c>
      <c r="L154">
        <v>54</v>
      </c>
      <c r="M154">
        <v>53</v>
      </c>
      <c r="N154">
        <v>49</v>
      </c>
      <c r="O154">
        <v>43</v>
      </c>
      <c r="P154">
        <v>39</v>
      </c>
    </row>
    <row r="155" spans="1:16" ht="12.75">
      <c r="A155">
        <v>9</v>
      </c>
      <c r="B155" t="s">
        <v>76</v>
      </c>
      <c r="C155">
        <v>157</v>
      </c>
      <c r="D155">
        <v>148</v>
      </c>
      <c r="E155">
        <v>143</v>
      </c>
      <c r="F155">
        <v>144</v>
      </c>
      <c r="G155">
        <v>134</v>
      </c>
      <c r="H155">
        <v>124</v>
      </c>
      <c r="I155">
        <v>110</v>
      </c>
      <c r="J155">
        <v>110</v>
      </c>
      <c r="K155">
        <v>103</v>
      </c>
      <c r="L155">
        <v>96</v>
      </c>
      <c r="M155">
        <v>94</v>
      </c>
      <c r="N155">
        <v>90</v>
      </c>
      <c r="O155">
        <v>84</v>
      </c>
      <c r="P155">
        <v>77</v>
      </c>
    </row>
    <row r="156" spans="1:16" ht="12.75">
      <c r="A156">
        <v>10</v>
      </c>
      <c r="B156" t="s">
        <v>77</v>
      </c>
      <c r="C156">
        <v>390</v>
      </c>
      <c r="D156">
        <v>398</v>
      </c>
      <c r="E156">
        <v>374</v>
      </c>
      <c r="F156">
        <v>388</v>
      </c>
      <c r="G156">
        <v>388</v>
      </c>
      <c r="H156">
        <v>348</v>
      </c>
      <c r="I156">
        <v>339</v>
      </c>
      <c r="J156">
        <v>332</v>
      </c>
      <c r="K156">
        <v>317</v>
      </c>
      <c r="L156">
        <v>316</v>
      </c>
      <c r="M156">
        <v>333</v>
      </c>
      <c r="N156">
        <v>333</v>
      </c>
      <c r="O156">
        <v>291</v>
      </c>
      <c r="P156">
        <v>303</v>
      </c>
    </row>
    <row r="157" spans="1:16" ht="12.75">
      <c r="A157">
        <v>11</v>
      </c>
      <c r="B157" t="s">
        <v>78</v>
      </c>
      <c r="C157">
        <v>108</v>
      </c>
      <c r="D157">
        <v>112</v>
      </c>
      <c r="E157">
        <v>110</v>
      </c>
      <c r="F157">
        <v>110</v>
      </c>
      <c r="G157">
        <v>103</v>
      </c>
      <c r="H157">
        <v>101</v>
      </c>
      <c r="I157">
        <v>101</v>
      </c>
      <c r="J157">
        <v>102</v>
      </c>
      <c r="K157">
        <v>105</v>
      </c>
      <c r="L157">
        <v>106</v>
      </c>
      <c r="M157">
        <v>107</v>
      </c>
      <c r="N157">
        <v>109</v>
      </c>
      <c r="O157">
        <v>111</v>
      </c>
      <c r="P157">
        <v>111</v>
      </c>
    </row>
    <row r="158" spans="1:16" ht="12.75">
      <c r="A158">
        <v>12</v>
      </c>
      <c r="B158" t="s">
        <v>25</v>
      </c>
      <c r="C158">
        <v>4853</v>
      </c>
      <c r="D158">
        <v>5014</v>
      </c>
      <c r="E158">
        <v>5092</v>
      </c>
      <c r="F158">
        <v>5040</v>
      </c>
      <c r="G158">
        <v>4574</v>
      </c>
      <c r="H158">
        <v>4382</v>
      </c>
      <c r="I158">
        <v>4556</v>
      </c>
      <c r="J158">
        <v>4871</v>
      </c>
      <c r="K158">
        <v>5165</v>
      </c>
      <c r="L158">
        <v>5412</v>
      </c>
      <c r="M158">
        <v>5691</v>
      </c>
      <c r="N158">
        <v>5998</v>
      </c>
      <c r="O158">
        <v>6402</v>
      </c>
      <c r="P158">
        <v>6701</v>
      </c>
    </row>
    <row r="159" spans="1:16" ht="12.75">
      <c r="A159">
        <v>13</v>
      </c>
      <c r="B159" t="s">
        <v>26</v>
      </c>
      <c r="C159">
        <v>18589</v>
      </c>
      <c r="D159">
        <v>18935</v>
      </c>
      <c r="E159">
        <v>18989</v>
      </c>
      <c r="F159">
        <v>18675</v>
      </c>
      <c r="G159">
        <v>18003</v>
      </c>
      <c r="H159">
        <v>17670</v>
      </c>
      <c r="I159">
        <v>17663</v>
      </c>
      <c r="J159">
        <v>18014</v>
      </c>
      <c r="K159">
        <v>18191</v>
      </c>
      <c r="L159">
        <v>18169</v>
      </c>
      <c r="M159">
        <v>18334</v>
      </c>
      <c r="N159">
        <v>18480</v>
      </c>
      <c r="O159">
        <v>18276</v>
      </c>
      <c r="P159">
        <v>18170</v>
      </c>
    </row>
    <row r="160" spans="1:16" ht="12.75">
      <c r="A160">
        <v>14</v>
      </c>
      <c r="B160" t="s">
        <v>27</v>
      </c>
      <c r="C160">
        <v>10992</v>
      </c>
      <c r="D160">
        <v>11233</v>
      </c>
      <c r="E160">
        <v>11240</v>
      </c>
      <c r="F160">
        <v>10953</v>
      </c>
      <c r="G160">
        <v>10414</v>
      </c>
      <c r="H160">
        <v>10130</v>
      </c>
      <c r="I160">
        <v>10080</v>
      </c>
      <c r="J160">
        <v>10345</v>
      </c>
      <c r="K160">
        <v>10568</v>
      </c>
      <c r="L160">
        <v>10670</v>
      </c>
      <c r="M160">
        <v>10874</v>
      </c>
      <c r="N160">
        <v>11079</v>
      </c>
      <c r="O160">
        <v>11001</v>
      </c>
      <c r="P160">
        <v>11011</v>
      </c>
    </row>
    <row r="161" spans="1:16" ht="12.75">
      <c r="A161">
        <v>15</v>
      </c>
      <c r="B161" t="s">
        <v>79</v>
      </c>
      <c r="C161">
        <v>743</v>
      </c>
      <c r="D161">
        <v>760</v>
      </c>
      <c r="E161">
        <v>747</v>
      </c>
      <c r="F161">
        <v>719</v>
      </c>
      <c r="G161">
        <v>666</v>
      </c>
      <c r="H161">
        <v>672</v>
      </c>
      <c r="I161">
        <v>703</v>
      </c>
      <c r="J161">
        <v>752</v>
      </c>
      <c r="K161">
        <v>765</v>
      </c>
      <c r="L161">
        <v>776</v>
      </c>
      <c r="M161">
        <v>787</v>
      </c>
      <c r="N161">
        <v>810</v>
      </c>
      <c r="O161">
        <v>838</v>
      </c>
      <c r="P161">
        <v>824</v>
      </c>
    </row>
    <row r="162" spans="1:16" ht="12.75">
      <c r="A162">
        <v>16</v>
      </c>
      <c r="B162" t="s">
        <v>80</v>
      </c>
      <c r="C162">
        <v>502</v>
      </c>
      <c r="D162">
        <v>512</v>
      </c>
      <c r="E162">
        <v>511</v>
      </c>
      <c r="F162">
        <v>493</v>
      </c>
      <c r="G162">
        <v>457</v>
      </c>
      <c r="H162">
        <v>459</v>
      </c>
      <c r="I162">
        <v>472</v>
      </c>
      <c r="J162">
        <v>493</v>
      </c>
      <c r="K162">
        <v>501</v>
      </c>
      <c r="L162">
        <v>497</v>
      </c>
      <c r="M162">
        <v>502</v>
      </c>
      <c r="N162">
        <v>522</v>
      </c>
      <c r="O162">
        <v>538</v>
      </c>
      <c r="P162">
        <v>546</v>
      </c>
    </row>
    <row r="163" spans="1:16" ht="12.75">
      <c r="A163">
        <v>17</v>
      </c>
      <c r="B163" t="s">
        <v>81</v>
      </c>
      <c r="C163">
        <v>545</v>
      </c>
      <c r="D163">
        <v>559</v>
      </c>
      <c r="E163">
        <v>562</v>
      </c>
      <c r="F163">
        <v>550</v>
      </c>
      <c r="G163">
        <v>514</v>
      </c>
      <c r="H163">
        <v>502</v>
      </c>
      <c r="I163">
        <v>510</v>
      </c>
      <c r="J163">
        <v>527</v>
      </c>
      <c r="K163">
        <v>530</v>
      </c>
      <c r="L163">
        <v>533</v>
      </c>
      <c r="M163">
        <v>543</v>
      </c>
      <c r="N163">
        <v>558</v>
      </c>
      <c r="O163">
        <v>561</v>
      </c>
      <c r="P163">
        <v>572</v>
      </c>
    </row>
    <row r="164" spans="1:16" ht="12.75">
      <c r="A164">
        <v>18</v>
      </c>
      <c r="B164" t="s">
        <v>82</v>
      </c>
      <c r="C164">
        <v>732</v>
      </c>
      <c r="D164">
        <v>762</v>
      </c>
      <c r="E164">
        <v>764</v>
      </c>
      <c r="F164">
        <v>749</v>
      </c>
      <c r="G164">
        <v>716</v>
      </c>
      <c r="H164">
        <v>681</v>
      </c>
      <c r="I164">
        <v>673</v>
      </c>
      <c r="J164">
        <v>692</v>
      </c>
      <c r="K164">
        <v>697</v>
      </c>
      <c r="L164">
        <v>703</v>
      </c>
      <c r="M164">
        <v>706</v>
      </c>
      <c r="N164">
        <v>710</v>
      </c>
      <c r="O164">
        <v>692</v>
      </c>
      <c r="P164">
        <v>694</v>
      </c>
    </row>
    <row r="165" spans="1:16" ht="12.75">
      <c r="A165">
        <v>19</v>
      </c>
      <c r="B165" t="s">
        <v>83</v>
      </c>
      <c r="C165">
        <v>1375</v>
      </c>
      <c r="D165">
        <v>1404</v>
      </c>
      <c r="E165">
        <v>1414</v>
      </c>
      <c r="F165">
        <v>1398</v>
      </c>
      <c r="G165">
        <v>1327</v>
      </c>
      <c r="H165">
        <v>1308</v>
      </c>
      <c r="I165">
        <v>1318</v>
      </c>
      <c r="J165">
        <v>1371</v>
      </c>
      <c r="K165">
        <v>1422</v>
      </c>
      <c r="L165">
        <v>1428</v>
      </c>
      <c r="M165">
        <v>1464</v>
      </c>
      <c r="N165">
        <v>1493</v>
      </c>
      <c r="O165">
        <v>1509</v>
      </c>
      <c r="P165">
        <v>1524</v>
      </c>
    </row>
    <row r="166" spans="1:16" ht="12.75">
      <c r="A166">
        <v>20</v>
      </c>
      <c r="B166" t="s">
        <v>238</v>
      </c>
      <c r="C166">
        <v>2013</v>
      </c>
      <c r="D166">
        <v>2076</v>
      </c>
      <c r="E166">
        <v>2091</v>
      </c>
      <c r="F166">
        <v>2053</v>
      </c>
      <c r="G166">
        <v>1978</v>
      </c>
      <c r="H166">
        <v>1897</v>
      </c>
      <c r="I166">
        <v>1906</v>
      </c>
      <c r="J166">
        <v>1965</v>
      </c>
      <c r="K166">
        <v>2052</v>
      </c>
      <c r="L166">
        <v>2075</v>
      </c>
      <c r="M166">
        <v>2135</v>
      </c>
      <c r="N166">
        <v>2175</v>
      </c>
      <c r="O166">
        <v>2103</v>
      </c>
      <c r="P166">
        <v>2082</v>
      </c>
    </row>
    <row r="167" spans="1:16" ht="12.75">
      <c r="A167">
        <v>21</v>
      </c>
      <c r="B167" t="s">
        <v>239</v>
      </c>
      <c r="C167">
        <v>1756</v>
      </c>
      <c r="D167">
        <v>1748</v>
      </c>
      <c r="E167">
        <v>1730</v>
      </c>
      <c r="F167">
        <v>1663</v>
      </c>
      <c r="G167">
        <v>1581</v>
      </c>
      <c r="H167">
        <v>1518</v>
      </c>
      <c r="I167">
        <v>1512</v>
      </c>
      <c r="J167">
        <v>1563</v>
      </c>
      <c r="K167">
        <v>1606</v>
      </c>
      <c r="L167">
        <v>1644</v>
      </c>
      <c r="M167">
        <v>1675</v>
      </c>
      <c r="N167">
        <v>1687</v>
      </c>
      <c r="O167">
        <v>1647</v>
      </c>
      <c r="P167">
        <v>1699</v>
      </c>
    </row>
    <row r="168" spans="1:16" ht="12.75">
      <c r="A168">
        <v>22</v>
      </c>
      <c r="B168" t="s">
        <v>86</v>
      </c>
      <c r="C168">
        <v>844</v>
      </c>
      <c r="D168">
        <v>843</v>
      </c>
      <c r="E168">
        <v>844</v>
      </c>
      <c r="F168">
        <v>815</v>
      </c>
      <c r="G168">
        <v>775</v>
      </c>
      <c r="H168">
        <v>812</v>
      </c>
      <c r="I168">
        <v>827</v>
      </c>
      <c r="J168">
        <v>891</v>
      </c>
      <c r="K168">
        <v>960</v>
      </c>
      <c r="L168">
        <v>958</v>
      </c>
      <c r="M168">
        <v>973</v>
      </c>
      <c r="N168">
        <v>987</v>
      </c>
      <c r="O168">
        <v>1015</v>
      </c>
      <c r="P168">
        <v>1012</v>
      </c>
    </row>
    <row r="169" spans="1:16" ht="12.75">
      <c r="A169">
        <v>23</v>
      </c>
      <c r="B169" t="s">
        <v>87</v>
      </c>
      <c r="C169">
        <v>1160</v>
      </c>
      <c r="D169">
        <v>1177</v>
      </c>
      <c r="E169">
        <v>1188</v>
      </c>
      <c r="F169">
        <v>1171</v>
      </c>
      <c r="G169">
        <v>1089</v>
      </c>
      <c r="H169">
        <v>1009</v>
      </c>
      <c r="I169">
        <v>909</v>
      </c>
      <c r="J169">
        <v>844</v>
      </c>
      <c r="K169">
        <v>810</v>
      </c>
      <c r="L169">
        <v>816</v>
      </c>
      <c r="M169">
        <v>850</v>
      </c>
      <c r="N169">
        <v>891</v>
      </c>
      <c r="O169">
        <v>866</v>
      </c>
      <c r="P169">
        <v>829</v>
      </c>
    </row>
    <row r="170" spans="1:16" ht="12.75">
      <c r="A170">
        <v>24</v>
      </c>
      <c r="B170" t="s">
        <v>88</v>
      </c>
      <c r="C170">
        <v>957</v>
      </c>
      <c r="D170">
        <v>1012</v>
      </c>
      <c r="E170">
        <v>1004</v>
      </c>
      <c r="F170">
        <v>975</v>
      </c>
      <c r="G170">
        <v>947</v>
      </c>
      <c r="H170">
        <v>905</v>
      </c>
      <c r="I170">
        <v>872</v>
      </c>
      <c r="J170">
        <v>846</v>
      </c>
      <c r="K170">
        <v>827</v>
      </c>
      <c r="L170">
        <v>842</v>
      </c>
      <c r="M170">
        <v>851</v>
      </c>
      <c r="N170">
        <v>858</v>
      </c>
      <c r="O170">
        <v>836</v>
      </c>
      <c r="P170">
        <v>831</v>
      </c>
    </row>
    <row r="171" spans="1:16" ht="12.75">
      <c r="A171">
        <v>25</v>
      </c>
      <c r="B171" t="s">
        <v>89</v>
      </c>
      <c r="C171">
        <v>365</v>
      </c>
      <c r="D171">
        <v>380</v>
      </c>
      <c r="E171">
        <v>385</v>
      </c>
      <c r="F171">
        <v>367</v>
      </c>
      <c r="G171">
        <v>364</v>
      </c>
      <c r="H171">
        <v>367</v>
      </c>
      <c r="I171">
        <v>378</v>
      </c>
      <c r="J171">
        <v>401</v>
      </c>
      <c r="K171">
        <v>398</v>
      </c>
      <c r="L171">
        <v>398</v>
      </c>
      <c r="M171">
        <v>388</v>
      </c>
      <c r="N171">
        <v>388</v>
      </c>
      <c r="O171">
        <v>396</v>
      </c>
      <c r="P171">
        <v>398</v>
      </c>
    </row>
    <row r="172" spans="1:16" ht="12.75">
      <c r="A172">
        <v>26</v>
      </c>
      <c r="B172" t="s">
        <v>28</v>
      </c>
      <c r="C172">
        <v>7597</v>
      </c>
      <c r="D172">
        <v>7702</v>
      </c>
      <c r="E172">
        <v>7749</v>
      </c>
      <c r="F172">
        <v>7722</v>
      </c>
      <c r="G172">
        <v>7589</v>
      </c>
      <c r="H172">
        <v>7540</v>
      </c>
      <c r="I172">
        <v>7583</v>
      </c>
      <c r="J172">
        <v>7669</v>
      </c>
      <c r="K172">
        <v>7623</v>
      </c>
      <c r="L172">
        <v>7499</v>
      </c>
      <c r="M172">
        <v>7460</v>
      </c>
      <c r="N172">
        <v>7401</v>
      </c>
      <c r="O172">
        <v>7275</v>
      </c>
      <c r="P172">
        <v>7159</v>
      </c>
    </row>
    <row r="173" spans="1:16" ht="12.75">
      <c r="A173">
        <v>27</v>
      </c>
      <c r="B173" t="s">
        <v>90</v>
      </c>
      <c r="C173">
        <v>1555</v>
      </c>
      <c r="D173">
        <v>1571</v>
      </c>
      <c r="E173">
        <v>1577</v>
      </c>
      <c r="F173">
        <v>1596</v>
      </c>
      <c r="G173">
        <v>1605</v>
      </c>
      <c r="H173">
        <v>1594</v>
      </c>
      <c r="I173">
        <v>1612</v>
      </c>
      <c r="J173">
        <v>1637</v>
      </c>
      <c r="K173">
        <v>1644</v>
      </c>
      <c r="L173">
        <v>1661</v>
      </c>
      <c r="M173">
        <v>1653</v>
      </c>
      <c r="N173">
        <v>1650</v>
      </c>
      <c r="O173">
        <v>1661</v>
      </c>
      <c r="P173">
        <v>1665</v>
      </c>
    </row>
    <row r="174" spans="1:16" ht="12.75">
      <c r="A174">
        <v>28</v>
      </c>
      <c r="B174" t="s">
        <v>240</v>
      </c>
      <c r="C174">
        <v>54</v>
      </c>
      <c r="D174">
        <v>54</v>
      </c>
      <c r="E174">
        <v>51</v>
      </c>
      <c r="F174">
        <v>51</v>
      </c>
      <c r="G174">
        <v>49</v>
      </c>
      <c r="H174">
        <v>47</v>
      </c>
      <c r="I174">
        <v>45</v>
      </c>
      <c r="J174">
        <v>43</v>
      </c>
      <c r="K174">
        <v>41</v>
      </c>
      <c r="L174">
        <v>40</v>
      </c>
      <c r="M174">
        <v>40</v>
      </c>
      <c r="N174">
        <v>39</v>
      </c>
      <c r="O174">
        <v>36</v>
      </c>
      <c r="P174">
        <v>34</v>
      </c>
    </row>
    <row r="175" spans="1:16" ht="12.75">
      <c r="A175">
        <v>29</v>
      </c>
      <c r="B175" t="s">
        <v>92</v>
      </c>
      <c r="C175">
        <v>712</v>
      </c>
      <c r="D175">
        <v>713</v>
      </c>
      <c r="E175">
        <v>705</v>
      </c>
      <c r="F175">
        <v>682</v>
      </c>
      <c r="G175">
        <v>652</v>
      </c>
      <c r="H175">
        <v>657</v>
      </c>
      <c r="I175">
        <v>664</v>
      </c>
      <c r="J175">
        <v>669</v>
      </c>
      <c r="K175">
        <v>655</v>
      </c>
      <c r="L175">
        <v>625</v>
      </c>
      <c r="M175">
        <v>612</v>
      </c>
      <c r="N175">
        <v>592</v>
      </c>
      <c r="O175">
        <v>553</v>
      </c>
      <c r="P175">
        <v>529</v>
      </c>
    </row>
    <row r="176" spans="1:16" ht="12.75">
      <c r="A176">
        <v>30</v>
      </c>
      <c r="B176" t="s">
        <v>93</v>
      </c>
      <c r="C176">
        <v>1060</v>
      </c>
      <c r="D176">
        <v>1053</v>
      </c>
      <c r="E176">
        <v>1043</v>
      </c>
      <c r="F176">
        <v>1001</v>
      </c>
      <c r="G176">
        <v>968</v>
      </c>
      <c r="H176">
        <v>962</v>
      </c>
      <c r="I176">
        <v>953</v>
      </c>
      <c r="J176">
        <v>960</v>
      </c>
      <c r="K176">
        <v>920</v>
      </c>
      <c r="L176">
        <v>848</v>
      </c>
      <c r="M176">
        <v>805</v>
      </c>
      <c r="N176">
        <v>747</v>
      </c>
      <c r="O176">
        <v>678</v>
      </c>
      <c r="P176">
        <v>602</v>
      </c>
    </row>
    <row r="177" spans="1:16" ht="12.75">
      <c r="A177">
        <v>31</v>
      </c>
      <c r="B177" t="s">
        <v>94</v>
      </c>
      <c r="C177">
        <v>669</v>
      </c>
      <c r="D177">
        <v>676</v>
      </c>
      <c r="E177">
        <v>684</v>
      </c>
      <c r="F177">
        <v>687</v>
      </c>
      <c r="G177">
        <v>680</v>
      </c>
      <c r="H177">
        <v>679</v>
      </c>
      <c r="I177">
        <v>683</v>
      </c>
      <c r="J177">
        <v>685</v>
      </c>
      <c r="K177">
        <v>685</v>
      </c>
      <c r="L177">
        <v>677</v>
      </c>
      <c r="M177">
        <v>675</v>
      </c>
      <c r="N177">
        <v>671</v>
      </c>
      <c r="O177">
        <v>661</v>
      </c>
      <c r="P177">
        <v>649</v>
      </c>
    </row>
    <row r="178" spans="1:16" ht="12.75">
      <c r="A178">
        <v>32</v>
      </c>
      <c r="B178" t="s">
        <v>95</v>
      </c>
      <c r="C178">
        <v>1392</v>
      </c>
      <c r="D178">
        <v>1441</v>
      </c>
      <c r="E178">
        <v>1469</v>
      </c>
      <c r="F178">
        <v>1474</v>
      </c>
      <c r="G178">
        <v>1439</v>
      </c>
      <c r="H178">
        <v>1400</v>
      </c>
      <c r="I178">
        <v>1406</v>
      </c>
      <c r="J178">
        <v>1438</v>
      </c>
      <c r="K178">
        <v>1439</v>
      </c>
      <c r="L178">
        <v>1428</v>
      </c>
      <c r="M178">
        <v>1447</v>
      </c>
      <c r="N178">
        <v>1463</v>
      </c>
      <c r="O178">
        <v>1461</v>
      </c>
      <c r="P178">
        <v>1456</v>
      </c>
    </row>
    <row r="179" spans="1:16" ht="12.75">
      <c r="A179">
        <v>33</v>
      </c>
      <c r="B179" t="s">
        <v>96</v>
      </c>
      <c r="C179">
        <v>1009</v>
      </c>
      <c r="D179">
        <v>1047</v>
      </c>
      <c r="E179">
        <v>1058</v>
      </c>
      <c r="F179">
        <v>1071</v>
      </c>
      <c r="G179">
        <v>1066</v>
      </c>
      <c r="H179">
        <v>1062</v>
      </c>
      <c r="I179">
        <v>1057</v>
      </c>
      <c r="J179">
        <v>1037</v>
      </c>
      <c r="K179">
        <v>1027</v>
      </c>
      <c r="L179">
        <v>1021</v>
      </c>
      <c r="M179">
        <v>1017</v>
      </c>
      <c r="N179">
        <v>1021</v>
      </c>
      <c r="O179">
        <v>1023</v>
      </c>
      <c r="P179">
        <v>1024</v>
      </c>
    </row>
    <row r="180" spans="1:16" ht="12.75">
      <c r="A180">
        <v>34</v>
      </c>
      <c r="B180" t="s">
        <v>97</v>
      </c>
      <c r="C180">
        <v>159</v>
      </c>
      <c r="D180">
        <v>156</v>
      </c>
      <c r="E180">
        <v>153</v>
      </c>
      <c r="F180">
        <v>155</v>
      </c>
      <c r="G180">
        <v>156</v>
      </c>
      <c r="H180">
        <v>154</v>
      </c>
      <c r="I180">
        <v>149</v>
      </c>
      <c r="J180">
        <v>145</v>
      </c>
      <c r="K180">
        <v>142</v>
      </c>
      <c r="L180">
        <v>139</v>
      </c>
      <c r="M180">
        <v>135</v>
      </c>
      <c r="N180">
        <v>134</v>
      </c>
      <c r="O180">
        <v>130</v>
      </c>
      <c r="P180">
        <v>125</v>
      </c>
    </row>
    <row r="181" spans="1:16" ht="12.75">
      <c r="A181">
        <v>35</v>
      </c>
      <c r="B181" t="s">
        <v>98</v>
      </c>
      <c r="C181">
        <v>844</v>
      </c>
      <c r="D181">
        <v>849</v>
      </c>
      <c r="E181">
        <v>869</v>
      </c>
      <c r="F181">
        <v>872</v>
      </c>
      <c r="G181">
        <v>852</v>
      </c>
      <c r="H181">
        <v>867</v>
      </c>
      <c r="I181">
        <v>897</v>
      </c>
      <c r="J181">
        <v>942</v>
      </c>
      <c r="K181">
        <v>963</v>
      </c>
      <c r="L181">
        <v>965</v>
      </c>
      <c r="M181">
        <v>985</v>
      </c>
      <c r="N181">
        <v>999</v>
      </c>
      <c r="O181">
        <v>995</v>
      </c>
      <c r="P181">
        <v>1003</v>
      </c>
    </row>
    <row r="182" spans="1:16" ht="12.75">
      <c r="A182">
        <v>36</v>
      </c>
      <c r="B182" t="s">
        <v>99</v>
      </c>
      <c r="C182">
        <v>143</v>
      </c>
      <c r="D182">
        <v>142</v>
      </c>
      <c r="E182">
        <v>140</v>
      </c>
      <c r="F182">
        <v>133</v>
      </c>
      <c r="G182">
        <v>122</v>
      </c>
      <c r="H182">
        <v>118</v>
      </c>
      <c r="I182">
        <v>117</v>
      </c>
      <c r="J182">
        <v>113</v>
      </c>
      <c r="K182">
        <v>107</v>
      </c>
      <c r="L182">
        <v>95</v>
      </c>
      <c r="M182">
        <v>91</v>
      </c>
      <c r="N182">
        <v>85</v>
      </c>
      <c r="O182">
        <v>77</v>
      </c>
      <c r="P182">
        <v>72</v>
      </c>
    </row>
    <row r="183" spans="1:16" ht="12.75">
      <c r="A183">
        <v>37</v>
      </c>
      <c r="B183" t="s">
        <v>29</v>
      </c>
      <c r="C183">
        <v>5124</v>
      </c>
      <c r="D183">
        <v>5264</v>
      </c>
      <c r="E183">
        <v>5353</v>
      </c>
      <c r="F183">
        <v>5432</v>
      </c>
      <c r="G183">
        <v>5394</v>
      </c>
      <c r="H183">
        <v>5356</v>
      </c>
      <c r="I183">
        <v>5487</v>
      </c>
      <c r="J183">
        <v>5644</v>
      </c>
      <c r="K183">
        <v>5778</v>
      </c>
      <c r="L183">
        <v>5892</v>
      </c>
      <c r="M183">
        <v>6036</v>
      </c>
      <c r="N183">
        <v>6222</v>
      </c>
      <c r="O183">
        <v>6418</v>
      </c>
      <c r="P183">
        <v>6596</v>
      </c>
    </row>
    <row r="184" spans="1:16" ht="12.75">
      <c r="A184">
        <v>38</v>
      </c>
      <c r="B184" t="s">
        <v>30</v>
      </c>
      <c r="C184">
        <v>3037</v>
      </c>
      <c r="D184">
        <v>3171</v>
      </c>
      <c r="E184">
        <v>3274</v>
      </c>
      <c r="F184">
        <v>3287</v>
      </c>
      <c r="G184">
        <v>3264</v>
      </c>
      <c r="H184">
        <v>3257</v>
      </c>
      <c r="I184">
        <v>3393</v>
      </c>
      <c r="J184">
        <v>3545</v>
      </c>
      <c r="K184">
        <v>3685</v>
      </c>
      <c r="L184">
        <v>3790</v>
      </c>
      <c r="M184">
        <v>3884</v>
      </c>
      <c r="N184">
        <v>4036</v>
      </c>
      <c r="O184">
        <v>4164</v>
      </c>
      <c r="P184">
        <v>4250</v>
      </c>
    </row>
    <row r="185" spans="1:16" ht="12.75">
      <c r="A185">
        <v>39</v>
      </c>
      <c r="B185" t="s">
        <v>100</v>
      </c>
      <c r="C185">
        <v>276</v>
      </c>
      <c r="D185">
        <v>268</v>
      </c>
      <c r="E185">
        <v>262</v>
      </c>
      <c r="F185">
        <v>246</v>
      </c>
      <c r="G185">
        <v>237</v>
      </c>
      <c r="H185">
        <v>229</v>
      </c>
      <c r="I185">
        <v>221</v>
      </c>
      <c r="J185">
        <v>216</v>
      </c>
      <c r="K185">
        <v>222</v>
      </c>
      <c r="L185">
        <v>208</v>
      </c>
      <c r="M185">
        <v>205</v>
      </c>
      <c r="N185">
        <v>208</v>
      </c>
      <c r="O185">
        <v>208</v>
      </c>
      <c r="P185">
        <v>198</v>
      </c>
    </row>
    <row r="186" spans="1:16" ht="12.75">
      <c r="A186">
        <v>40</v>
      </c>
      <c r="B186" t="s">
        <v>101</v>
      </c>
      <c r="C186">
        <v>292</v>
      </c>
      <c r="D186">
        <v>306</v>
      </c>
      <c r="E186">
        <v>320</v>
      </c>
      <c r="F186">
        <v>321</v>
      </c>
      <c r="G186">
        <v>329</v>
      </c>
      <c r="H186">
        <v>334</v>
      </c>
      <c r="I186">
        <v>356</v>
      </c>
      <c r="J186">
        <v>378</v>
      </c>
      <c r="K186">
        <v>395</v>
      </c>
      <c r="L186">
        <v>415</v>
      </c>
      <c r="M186">
        <v>433</v>
      </c>
      <c r="N186">
        <v>450</v>
      </c>
      <c r="O186">
        <v>464</v>
      </c>
      <c r="P186">
        <v>459</v>
      </c>
    </row>
    <row r="187" spans="1:16" ht="12.75">
      <c r="A187">
        <v>41</v>
      </c>
      <c r="B187" t="s">
        <v>241</v>
      </c>
      <c r="C187">
        <v>1426</v>
      </c>
      <c r="D187">
        <v>1308</v>
      </c>
      <c r="E187">
        <v>1335</v>
      </c>
      <c r="F187">
        <v>1311</v>
      </c>
      <c r="G187">
        <v>1296</v>
      </c>
      <c r="H187">
        <v>1298</v>
      </c>
      <c r="I187">
        <v>1371</v>
      </c>
      <c r="J187">
        <v>1448</v>
      </c>
      <c r="K187">
        <v>1505</v>
      </c>
      <c r="L187">
        <v>1542</v>
      </c>
      <c r="M187">
        <v>1586</v>
      </c>
      <c r="N187">
        <v>1650</v>
      </c>
      <c r="O187">
        <v>1715</v>
      </c>
      <c r="P187">
        <v>1751</v>
      </c>
    </row>
    <row r="188" spans="1:16" ht="12.75">
      <c r="A188">
        <v>42</v>
      </c>
      <c r="B188" t="s">
        <v>103</v>
      </c>
      <c r="C188">
        <v>164</v>
      </c>
      <c r="D188">
        <v>164</v>
      </c>
      <c r="E188">
        <v>164</v>
      </c>
      <c r="F188">
        <v>166</v>
      </c>
      <c r="G188">
        <v>172</v>
      </c>
      <c r="H188">
        <v>164</v>
      </c>
      <c r="I188">
        <v>163</v>
      </c>
      <c r="J188">
        <v>167</v>
      </c>
      <c r="K188">
        <v>168</v>
      </c>
      <c r="L188">
        <v>166</v>
      </c>
      <c r="M188">
        <v>171</v>
      </c>
      <c r="N188">
        <v>173</v>
      </c>
      <c r="O188">
        <v>175</v>
      </c>
      <c r="P188">
        <v>181</v>
      </c>
    </row>
    <row r="189" spans="1:16" ht="12.75">
      <c r="A189">
        <v>43</v>
      </c>
      <c r="B189" t="s">
        <v>242</v>
      </c>
      <c r="C189">
        <v>572</v>
      </c>
      <c r="D189">
        <v>802</v>
      </c>
      <c r="E189">
        <v>851</v>
      </c>
      <c r="F189">
        <v>898</v>
      </c>
      <c r="G189">
        <v>889</v>
      </c>
      <c r="H189">
        <v>887</v>
      </c>
      <c r="I189">
        <v>921</v>
      </c>
      <c r="J189">
        <v>953</v>
      </c>
      <c r="K189">
        <v>995</v>
      </c>
      <c r="L189">
        <v>1044</v>
      </c>
      <c r="M189">
        <v>1062</v>
      </c>
      <c r="N189">
        <v>1116</v>
      </c>
      <c r="O189">
        <v>1159</v>
      </c>
      <c r="P189">
        <v>1207</v>
      </c>
    </row>
    <row r="190" spans="1:16" ht="12.75">
      <c r="A190">
        <v>44</v>
      </c>
      <c r="B190" t="s">
        <v>105</v>
      </c>
      <c r="C190">
        <v>18</v>
      </c>
      <c r="D190">
        <v>18</v>
      </c>
      <c r="E190">
        <v>18</v>
      </c>
      <c r="F190">
        <v>18</v>
      </c>
      <c r="G190">
        <v>19</v>
      </c>
      <c r="H190">
        <v>19</v>
      </c>
      <c r="I190">
        <v>19</v>
      </c>
      <c r="J190">
        <v>17</v>
      </c>
      <c r="K190">
        <v>15</v>
      </c>
      <c r="L190">
        <v>15</v>
      </c>
      <c r="M190">
        <v>14</v>
      </c>
      <c r="N190">
        <v>13</v>
      </c>
      <c r="O190">
        <v>13</v>
      </c>
      <c r="P190">
        <v>13</v>
      </c>
    </row>
    <row r="191" spans="1:16" ht="12.75">
      <c r="A191">
        <v>45</v>
      </c>
      <c r="B191" t="s">
        <v>106</v>
      </c>
      <c r="C191">
        <v>289</v>
      </c>
      <c r="D191">
        <v>305</v>
      </c>
      <c r="E191">
        <v>324</v>
      </c>
      <c r="F191">
        <v>327</v>
      </c>
      <c r="G191">
        <v>322</v>
      </c>
      <c r="H191">
        <v>326</v>
      </c>
      <c r="I191">
        <v>342</v>
      </c>
      <c r="J191">
        <v>366</v>
      </c>
      <c r="K191">
        <v>385</v>
      </c>
      <c r="L191">
        <v>400</v>
      </c>
      <c r="M191">
        <v>413</v>
      </c>
      <c r="N191">
        <v>426</v>
      </c>
      <c r="O191">
        <v>430</v>
      </c>
      <c r="P191">
        <v>441</v>
      </c>
    </row>
    <row r="192" spans="1:16" ht="12.75">
      <c r="A192">
        <v>46</v>
      </c>
      <c r="B192" t="s">
        <v>44</v>
      </c>
      <c r="C192">
        <v>1183</v>
      </c>
      <c r="D192">
        <v>1181</v>
      </c>
      <c r="E192">
        <v>1163</v>
      </c>
      <c r="F192">
        <v>1208</v>
      </c>
      <c r="G192">
        <v>1187</v>
      </c>
      <c r="H192">
        <v>1158</v>
      </c>
      <c r="I192">
        <v>1163</v>
      </c>
      <c r="J192">
        <v>1182</v>
      </c>
      <c r="K192">
        <v>1197</v>
      </c>
      <c r="L192">
        <v>1231</v>
      </c>
      <c r="M192">
        <v>1293</v>
      </c>
      <c r="N192">
        <v>1340</v>
      </c>
      <c r="O192">
        <v>1406</v>
      </c>
      <c r="P192">
        <v>1504</v>
      </c>
    </row>
    <row r="193" spans="1:16" ht="12.75">
      <c r="A193">
        <v>47</v>
      </c>
      <c r="B193" t="s">
        <v>107</v>
      </c>
      <c r="C193">
        <v>876</v>
      </c>
      <c r="D193">
        <v>868</v>
      </c>
      <c r="E193">
        <v>842</v>
      </c>
      <c r="F193">
        <v>873</v>
      </c>
      <c r="G193">
        <v>859</v>
      </c>
      <c r="H193">
        <v>830</v>
      </c>
      <c r="I193">
        <v>829</v>
      </c>
      <c r="J193">
        <v>838</v>
      </c>
      <c r="K193">
        <v>838</v>
      </c>
      <c r="L193">
        <v>856</v>
      </c>
      <c r="M193">
        <v>913</v>
      </c>
      <c r="N193">
        <v>949</v>
      </c>
      <c r="O193">
        <v>1002</v>
      </c>
      <c r="P193">
        <v>1080</v>
      </c>
    </row>
    <row r="194" spans="1:16" ht="12.75">
      <c r="A194">
        <v>48</v>
      </c>
      <c r="B194" t="s">
        <v>108</v>
      </c>
      <c r="C194">
        <v>307</v>
      </c>
      <c r="D194">
        <v>313</v>
      </c>
      <c r="E194">
        <v>321</v>
      </c>
      <c r="F194">
        <v>335</v>
      </c>
      <c r="G194">
        <v>328</v>
      </c>
      <c r="H194">
        <v>328</v>
      </c>
      <c r="I194">
        <v>334</v>
      </c>
      <c r="J194">
        <v>344</v>
      </c>
      <c r="K194">
        <v>359</v>
      </c>
      <c r="L194">
        <v>375</v>
      </c>
      <c r="M194">
        <v>380</v>
      </c>
      <c r="N194">
        <v>391</v>
      </c>
      <c r="O194">
        <v>404</v>
      </c>
      <c r="P194">
        <v>424</v>
      </c>
    </row>
    <row r="195" spans="1:16" ht="12.75">
      <c r="A195">
        <v>49</v>
      </c>
      <c r="B195" t="s">
        <v>32</v>
      </c>
      <c r="C195">
        <v>904</v>
      </c>
      <c r="D195">
        <v>912</v>
      </c>
      <c r="E195">
        <v>916</v>
      </c>
      <c r="F195">
        <v>937</v>
      </c>
      <c r="G195">
        <v>943</v>
      </c>
      <c r="H195">
        <v>941</v>
      </c>
      <c r="I195">
        <v>931</v>
      </c>
      <c r="J195">
        <v>917</v>
      </c>
      <c r="K195">
        <v>896</v>
      </c>
      <c r="L195">
        <v>871</v>
      </c>
      <c r="M195">
        <v>859</v>
      </c>
      <c r="N195">
        <v>846</v>
      </c>
      <c r="O195">
        <v>848</v>
      </c>
      <c r="P195">
        <v>842</v>
      </c>
    </row>
    <row r="196" spans="1:16" ht="12.75">
      <c r="A196">
        <v>50</v>
      </c>
      <c r="B196" t="s">
        <v>33</v>
      </c>
      <c r="C196">
        <v>5706</v>
      </c>
      <c r="D196">
        <v>5840</v>
      </c>
      <c r="E196">
        <v>6064</v>
      </c>
      <c r="F196">
        <v>6021</v>
      </c>
      <c r="G196">
        <v>5848</v>
      </c>
      <c r="H196">
        <v>5851</v>
      </c>
      <c r="I196">
        <v>5784</v>
      </c>
      <c r="J196">
        <v>5969</v>
      </c>
      <c r="K196">
        <v>6199</v>
      </c>
      <c r="L196">
        <v>6277</v>
      </c>
      <c r="M196">
        <v>6457</v>
      </c>
      <c r="N196">
        <v>6617</v>
      </c>
      <c r="O196">
        <v>6729</v>
      </c>
      <c r="P196">
        <v>6818</v>
      </c>
    </row>
    <row r="197" spans="1:16" ht="12.75">
      <c r="A197">
        <v>51</v>
      </c>
      <c r="B197" t="s">
        <v>34</v>
      </c>
      <c r="C197">
        <v>15456</v>
      </c>
      <c r="D197">
        <v>15970</v>
      </c>
      <c r="E197">
        <v>16448</v>
      </c>
      <c r="F197">
        <v>16531</v>
      </c>
      <c r="G197">
        <v>16119</v>
      </c>
      <c r="H197">
        <v>16227</v>
      </c>
      <c r="I197">
        <v>16610</v>
      </c>
      <c r="J197">
        <v>17179</v>
      </c>
      <c r="K197">
        <v>17898</v>
      </c>
      <c r="L197">
        <v>18230</v>
      </c>
      <c r="M197">
        <v>18591</v>
      </c>
      <c r="N197">
        <v>18900</v>
      </c>
      <c r="O197">
        <v>19543</v>
      </c>
      <c r="P197">
        <v>20049</v>
      </c>
    </row>
    <row r="198" spans="1:16" ht="12.75">
      <c r="A198">
        <v>52</v>
      </c>
      <c r="B198" t="s">
        <v>35</v>
      </c>
      <c r="C198">
        <v>6302</v>
      </c>
      <c r="D198">
        <v>6382</v>
      </c>
      <c r="E198">
        <v>6422</v>
      </c>
      <c r="F198">
        <v>6498</v>
      </c>
      <c r="G198">
        <v>6442</v>
      </c>
      <c r="H198">
        <v>6364</v>
      </c>
      <c r="I198">
        <v>6488</v>
      </c>
      <c r="J198">
        <v>6612</v>
      </c>
      <c r="K198">
        <v>6551</v>
      </c>
      <c r="L198">
        <v>6630</v>
      </c>
      <c r="M198">
        <v>6784</v>
      </c>
      <c r="N198">
        <v>7018</v>
      </c>
      <c r="O198">
        <v>7139</v>
      </c>
      <c r="P198">
        <v>7134</v>
      </c>
    </row>
    <row r="199" spans="1:16" ht="12.75">
      <c r="A199">
        <v>53</v>
      </c>
      <c r="B199" t="s">
        <v>243</v>
      </c>
      <c r="C199">
        <v>2158</v>
      </c>
      <c r="D199">
        <v>2147</v>
      </c>
      <c r="E199">
        <v>2156</v>
      </c>
      <c r="F199">
        <v>2152</v>
      </c>
      <c r="G199">
        <v>2067</v>
      </c>
      <c r="H199">
        <v>2003</v>
      </c>
      <c r="I199">
        <v>1989</v>
      </c>
      <c r="J199">
        <v>1973</v>
      </c>
      <c r="K199">
        <v>1935</v>
      </c>
      <c r="L199">
        <v>1920</v>
      </c>
      <c r="M199">
        <v>1926</v>
      </c>
      <c r="N199">
        <v>1930</v>
      </c>
      <c r="O199">
        <v>1922</v>
      </c>
      <c r="P199">
        <v>1900</v>
      </c>
    </row>
    <row r="200" spans="1:16" ht="12.75">
      <c r="A200">
        <v>54</v>
      </c>
      <c r="B200" t="s">
        <v>244</v>
      </c>
      <c r="C200">
        <v>356</v>
      </c>
      <c r="D200">
        <v>354</v>
      </c>
      <c r="E200">
        <v>352</v>
      </c>
      <c r="F200">
        <v>360</v>
      </c>
      <c r="G200">
        <v>363</v>
      </c>
      <c r="H200">
        <v>391</v>
      </c>
      <c r="I200">
        <v>443</v>
      </c>
      <c r="J200">
        <v>469</v>
      </c>
      <c r="K200">
        <v>447</v>
      </c>
      <c r="L200">
        <v>493</v>
      </c>
      <c r="M200">
        <v>548</v>
      </c>
      <c r="N200">
        <v>628</v>
      </c>
      <c r="O200">
        <v>669</v>
      </c>
      <c r="P200">
        <v>645</v>
      </c>
    </row>
    <row r="201" spans="1:16" ht="12.75">
      <c r="A201">
        <v>55</v>
      </c>
      <c r="B201" t="s">
        <v>111</v>
      </c>
      <c r="C201">
        <v>449</v>
      </c>
      <c r="D201">
        <v>444</v>
      </c>
      <c r="E201">
        <v>431</v>
      </c>
      <c r="F201">
        <v>430</v>
      </c>
      <c r="G201">
        <v>423</v>
      </c>
      <c r="H201">
        <v>440</v>
      </c>
      <c r="I201">
        <v>473</v>
      </c>
      <c r="J201">
        <v>521</v>
      </c>
      <c r="K201">
        <v>532</v>
      </c>
      <c r="L201">
        <v>553</v>
      </c>
      <c r="M201">
        <v>591</v>
      </c>
      <c r="N201">
        <v>637</v>
      </c>
      <c r="O201">
        <v>676</v>
      </c>
      <c r="P201">
        <v>732</v>
      </c>
    </row>
    <row r="202" spans="1:16" ht="12.75">
      <c r="A202">
        <v>56</v>
      </c>
      <c r="B202" t="s">
        <v>112</v>
      </c>
      <c r="C202">
        <v>1372</v>
      </c>
      <c r="D202">
        <v>1390</v>
      </c>
      <c r="E202">
        <v>1412</v>
      </c>
      <c r="F202">
        <v>1457</v>
      </c>
      <c r="G202">
        <v>1479</v>
      </c>
      <c r="H202">
        <v>1462</v>
      </c>
      <c r="I202">
        <v>1463</v>
      </c>
      <c r="J202">
        <v>1469</v>
      </c>
      <c r="K202">
        <v>1455</v>
      </c>
      <c r="L202">
        <v>1453</v>
      </c>
      <c r="M202">
        <v>1466</v>
      </c>
      <c r="N202">
        <v>1516</v>
      </c>
      <c r="O202">
        <v>1528</v>
      </c>
      <c r="P202">
        <v>1502</v>
      </c>
    </row>
    <row r="203" spans="1:16" ht="12.75">
      <c r="A203">
        <v>57</v>
      </c>
      <c r="B203" t="s">
        <v>113</v>
      </c>
      <c r="C203">
        <v>607</v>
      </c>
      <c r="D203">
        <v>640</v>
      </c>
      <c r="E203">
        <v>649</v>
      </c>
      <c r="F203">
        <v>662</v>
      </c>
      <c r="G203">
        <v>669</v>
      </c>
      <c r="H203">
        <v>652</v>
      </c>
      <c r="I203">
        <v>666</v>
      </c>
      <c r="J203">
        <v>686</v>
      </c>
      <c r="K203">
        <v>698</v>
      </c>
      <c r="L203">
        <v>707</v>
      </c>
      <c r="M203">
        <v>722</v>
      </c>
      <c r="N203">
        <v>738</v>
      </c>
      <c r="O203">
        <v>743</v>
      </c>
      <c r="P203">
        <v>747</v>
      </c>
    </row>
    <row r="204" spans="1:16" ht="12.75">
      <c r="A204">
        <v>58</v>
      </c>
      <c r="B204" t="s">
        <v>114</v>
      </c>
      <c r="C204">
        <v>1154</v>
      </c>
      <c r="D204">
        <v>1189</v>
      </c>
      <c r="E204">
        <v>1196</v>
      </c>
      <c r="F204">
        <v>1206</v>
      </c>
      <c r="G204">
        <v>1200</v>
      </c>
      <c r="H204">
        <v>1183</v>
      </c>
      <c r="I204">
        <v>1218</v>
      </c>
      <c r="J204">
        <v>1257</v>
      </c>
      <c r="K204">
        <v>1255</v>
      </c>
      <c r="L204">
        <v>1274</v>
      </c>
      <c r="M204">
        <v>1301</v>
      </c>
      <c r="N204">
        <v>1337</v>
      </c>
      <c r="O204">
        <v>1368</v>
      </c>
      <c r="P204">
        <v>1372</v>
      </c>
    </row>
    <row r="205" spans="1:16" ht="12.75">
      <c r="A205">
        <v>59</v>
      </c>
      <c r="B205" t="s">
        <v>115</v>
      </c>
      <c r="C205">
        <v>206</v>
      </c>
      <c r="D205">
        <v>218</v>
      </c>
      <c r="E205">
        <v>226</v>
      </c>
      <c r="F205">
        <v>231</v>
      </c>
      <c r="G205">
        <v>241</v>
      </c>
      <c r="H205">
        <v>233</v>
      </c>
      <c r="I205">
        <v>236</v>
      </c>
      <c r="J205">
        <v>237</v>
      </c>
      <c r="K205">
        <v>229</v>
      </c>
      <c r="L205">
        <v>230</v>
      </c>
      <c r="M205">
        <v>230</v>
      </c>
      <c r="N205">
        <v>232</v>
      </c>
      <c r="O205">
        <v>233</v>
      </c>
      <c r="P205">
        <v>236</v>
      </c>
    </row>
    <row r="206" spans="1:16" ht="12.75">
      <c r="A206">
        <v>60</v>
      </c>
      <c r="B206" t="s">
        <v>36</v>
      </c>
      <c r="C206">
        <v>22699</v>
      </c>
      <c r="D206">
        <v>23693</v>
      </c>
      <c r="E206">
        <v>25081</v>
      </c>
      <c r="F206">
        <v>26058</v>
      </c>
      <c r="G206">
        <v>26296</v>
      </c>
      <c r="H206">
        <v>27082</v>
      </c>
      <c r="I206">
        <v>28191</v>
      </c>
      <c r="J206">
        <v>29265</v>
      </c>
      <c r="K206">
        <v>30609</v>
      </c>
      <c r="L206">
        <v>31930</v>
      </c>
      <c r="M206">
        <v>33275</v>
      </c>
      <c r="N206">
        <v>34753</v>
      </c>
      <c r="O206">
        <v>36155</v>
      </c>
      <c r="P206">
        <v>37523</v>
      </c>
    </row>
    <row r="207" spans="1:16" ht="12.75">
      <c r="A207">
        <v>61</v>
      </c>
      <c r="B207" t="s">
        <v>116</v>
      </c>
      <c r="C207">
        <v>1332</v>
      </c>
      <c r="D207">
        <v>1402</v>
      </c>
      <c r="E207">
        <v>1463</v>
      </c>
      <c r="F207">
        <v>1492</v>
      </c>
      <c r="G207">
        <v>1433</v>
      </c>
      <c r="H207">
        <v>1410</v>
      </c>
      <c r="I207">
        <v>1426</v>
      </c>
      <c r="J207">
        <v>1461</v>
      </c>
      <c r="K207">
        <v>1500</v>
      </c>
      <c r="L207">
        <v>1533</v>
      </c>
      <c r="M207">
        <v>1577</v>
      </c>
      <c r="N207">
        <v>1620</v>
      </c>
      <c r="O207">
        <v>1693</v>
      </c>
      <c r="P207">
        <v>1734</v>
      </c>
    </row>
    <row r="208" spans="1:16" ht="12.75">
      <c r="A208">
        <v>62</v>
      </c>
      <c r="B208" t="s">
        <v>117</v>
      </c>
      <c r="C208">
        <v>1026</v>
      </c>
      <c r="D208">
        <v>1014</v>
      </c>
      <c r="E208">
        <v>1029</v>
      </c>
      <c r="F208">
        <v>1060</v>
      </c>
      <c r="G208">
        <v>1044</v>
      </c>
      <c r="H208">
        <v>1058</v>
      </c>
      <c r="I208">
        <v>1080</v>
      </c>
      <c r="J208">
        <v>1103</v>
      </c>
      <c r="K208">
        <v>1125</v>
      </c>
      <c r="L208">
        <v>1146</v>
      </c>
      <c r="M208">
        <v>1141</v>
      </c>
      <c r="N208">
        <v>1157</v>
      </c>
      <c r="O208">
        <v>1193</v>
      </c>
      <c r="P208">
        <v>1219</v>
      </c>
    </row>
    <row r="209" spans="1:16" ht="12.75">
      <c r="A209">
        <v>63</v>
      </c>
      <c r="B209" t="s">
        <v>118</v>
      </c>
      <c r="C209">
        <v>3939</v>
      </c>
      <c r="D209">
        <v>4255</v>
      </c>
      <c r="E209">
        <v>4543</v>
      </c>
      <c r="F209">
        <v>4782</v>
      </c>
      <c r="G209">
        <v>4639</v>
      </c>
      <c r="H209">
        <v>4922</v>
      </c>
      <c r="I209">
        <v>5326</v>
      </c>
      <c r="J209">
        <v>5781</v>
      </c>
      <c r="K209">
        <v>6334</v>
      </c>
      <c r="L209">
        <v>6838</v>
      </c>
      <c r="M209">
        <v>7472</v>
      </c>
      <c r="N209">
        <v>8106</v>
      </c>
      <c r="O209">
        <v>8724</v>
      </c>
      <c r="P209">
        <v>9330</v>
      </c>
    </row>
    <row r="210" spans="1:16" ht="12.75">
      <c r="A210">
        <v>64</v>
      </c>
      <c r="B210" t="s">
        <v>119</v>
      </c>
      <c r="C210">
        <v>849</v>
      </c>
      <c r="D210">
        <v>886</v>
      </c>
      <c r="E210">
        <v>923</v>
      </c>
      <c r="F210">
        <v>955</v>
      </c>
      <c r="G210">
        <v>907</v>
      </c>
      <c r="H210">
        <v>905</v>
      </c>
      <c r="I210">
        <v>956</v>
      </c>
      <c r="J210">
        <v>994</v>
      </c>
      <c r="K210">
        <v>1009</v>
      </c>
      <c r="L210">
        <v>1109</v>
      </c>
      <c r="M210">
        <v>1138</v>
      </c>
      <c r="N210">
        <v>1174</v>
      </c>
      <c r="O210">
        <v>1225</v>
      </c>
      <c r="P210">
        <v>1265</v>
      </c>
    </row>
    <row r="211" spans="1:16" ht="12.75">
      <c r="A211">
        <v>65</v>
      </c>
      <c r="B211" t="s">
        <v>120</v>
      </c>
      <c r="C211">
        <v>309</v>
      </c>
      <c r="D211">
        <v>334</v>
      </c>
      <c r="E211">
        <v>353</v>
      </c>
      <c r="F211">
        <v>368</v>
      </c>
      <c r="G211">
        <v>322</v>
      </c>
      <c r="H211">
        <v>323</v>
      </c>
      <c r="I211">
        <v>338</v>
      </c>
      <c r="J211">
        <v>321</v>
      </c>
      <c r="K211">
        <v>340</v>
      </c>
      <c r="L211">
        <v>358</v>
      </c>
      <c r="M211">
        <v>359</v>
      </c>
      <c r="N211">
        <v>368</v>
      </c>
      <c r="O211">
        <v>368</v>
      </c>
      <c r="P211">
        <v>363</v>
      </c>
    </row>
    <row r="212" spans="1:16" ht="12.75">
      <c r="A212">
        <v>66</v>
      </c>
      <c r="B212" t="s">
        <v>121</v>
      </c>
      <c r="C212">
        <v>264</v>
      </c>
      <c r="D212">
        <v>273</v>
      </c>
      <c r="E212">
        <v>303</v>
      </c>
      <c r="F212">
        <v>317</v>
      </c>
      <c r="G212">
        <v>313</v>
      </c>
      <c r="H212">
        <v>311</v>
      </c>
      <c r="I212">
        <v>320</v>
      </c>
      <c r="J212">
        <v>354</v>
      </c>
      <c r="K212">
        <v>391</v>
      </c>
      <c r="L212">
        <v>414</v>
      </c>
      <c r="M212">
        <v>441</v>
      </c>
      <c r="N212">
        <v>462</v>
      </c>
      <c r="O212">
        <v>480</v>
      </c>
      <c r="P212">
        <v>478</v>
      </c>
    </row>
    <row r="213" spans="1:16" ht="12.75">
      <c r="A213">
        <v>67</v>
      </c>
      <c r="B213" t="s">
        <v>122</v>
      </c>
      <c r="C213">
        <v>805</v>
      </c>
      <c r="D213">
        <v>824</v>
      </c>
      <c r="E213">
        <v>891</v>
      </c>
      <c r="F213">
        <v>941</v>
      </c>
      <c r="G213">
        <v>956</v>
      </c>
      <c r="H213">
        <v>991</v>
      </c>
      <c r="I213">
        <v>1037</v>
      </c>
      <c r="J213">
        <v>1112</v>
      </c>
      <c r="K213">
        <v>1186</v>
      </c>
      <c r="L213">
        <v>1241</v>
      </c>
      <c r="M213">
        <v>1299</v>
      </c>
      <c r="N213">
        <v>1319</v>
      </c>
      <c r="O213">
        <v>1374</v>
      </c>
      <c r="P213">
        <v>1450</v>
      </c>
    </row>
    <row r="214" spans="1:16" ht="12.75">
      <c r="A214">
        <v>68</v>
      </c>
      <c r="B214" t="s">
        <v>123</v>
      </c>
      <c r="C214">
        <v>6349</v>
      </c>
      <c r="D214">
        <v>6460</v>
      </c>
      <c r="E214">
        <v>6785</v>
      </c>
      <c r="F214">
        <v>7101</v>
      </c>
      <c r="G214">
        <v>7412</v>
      </c>
      <c r="H214">
        <v>7786</v>
      </c>
      <c r="I214">
        <v>8052</v>
      </c>
      <c r="J214">
        <v>8277</v>
      </c>
      <c r="K214">
        <v>8460</v>
      </c>
      <c r="L214">
        <v>8718</v>
      </c>
      <c r="M214">
        <v>8913</v>
      </c>
      <c r="N214">
        <v>9043</v>
      </c>
      <c r="O214">
        <v>9178</v>
      </c>
      <c r="P214">
        <v>9326</v>
      </c>
    </row>
    <row r="215" spans="1:16" ht="12.75">
      <c r="A215">
        <v>69</v>
      </c>
      <c r="B215" t="s">
        <v>124</v>
      </c>
      <c r="C215">
        <v>842</v>
      </c>
      <c r="D215">
        <v>893</v>
      </c>
      <c r="E215">
        <v>935</v>
      </c>
      <c r="F215">
        <v>919</v>
      </c>
      <c r="G215">
        <v>921</v>
      </c>
      <c r="H215">
        <v>934</v>
      </c>
      <c r="I215">
        <v>947</v>
      </c>
      <c r="J215">
        <v>951</v>
      </c>
      <c r="K215">
        <v>955</v>
      </c>
      <c r="L215">
        <v>968</v>
      </c>
      <c r="M215">
        <v>975</v>
      </c>
      <c r="N215">
        <v>1002</v>
      </c>
      <c r="O215">
        <v>1032</v>
      </c>
      <c r="P215">
        <v>1044</v>
      </c>
    </row>
    <row r="216" spans="1:16" ht="12.75">
      <c r="A216">
        <v>70</v>
      </c>
      <c r="B216" t="s">
        <v>125</v>
      </c>
      <c r="C216">
        <v>1432</v>
      </c>
      <c r="D216">
        <v>1457</v>
      </c>
      <c r="E216">
        <v>1500</v>
      </c>
      <c r="F216">
        <v>1522</v>
      </c>
      <c r="G216">
        <v>1566</v>
      </c>
      <c r="H216">
        <v>1650</v>
      </c>
      <c r="I216">
        <v>1695</v>
      </c>
      <c r="J216">
        <v>1743</v>
      </c>
      <c r="K216">
        <v>1796</v>
      </c>
      <c r="L216">
        <v>1839</v>
      </c>
      <c r="M216">
        <v>1896</v>
      </c>
      <c r="N216">
        <v>1986</v>
      </c>
      <c r="O216">
        <v>2062</v>
      </c>
      <c r="P216">
        <v>2142</v>
      </c>
    </row>
    <row r="217" spans="1:16" ht="12.75">
      <c r="A217">
        <v>71</v>
      </c>
      <c r="B217" t="s">
        <v>126</v>
      </c>
      <c r="C217">
        <v>2698</v>
      </c>
      <c r="D217">
        <v>2897</v>
      </c>
      <c r="E217">
        <v>3085</v>
      </c>
      <c r="F217">
        <v>3241</v>
      </c>
      <c r="G217">
        <v>3518</v>
      </c>
      <c r="H217">
        <v>3420</v>
      </c>
      <c r="I217">
        <v>3576</v>
      </c>
      <c r="J217">
        <v>3713</v>
      </c>
      <c r="K217">
        <v>3881</v>
      </c>
      <c r="L217">
        <v>3993</v>
      </c>
      <c r="M217">
        <v>4149</v>
      </c>
      <c r="N217">
        <v>4368</v>
      </c>
      <c r="O217">
        <v>4571</v>
      </c>
      <c r="P217">
        <v>4752</v>
      </c>
    </row>
    <row r="218" spans="1:16" ht="12.75">
      <c r="A218">
        <v>72</v>
      </c>
      <c r="B218" t="s">
        <v>127</v>
      </c>
      <c r="C218">
        <v>1321</v>
      </c>
      <c r="D218">
        <v>1415</v>
      </c>
      <c r="E218">
        <v>1514</v>
      </c>
      <c r="F218">
        <v>1600</v>
      </c>
      <c r="G218">
        <v>1691</v>
      </c>
      <c r="H218">
        <v>1784</v>
      </c>
      <c r="I218">
        <v>1888</v>
      </c>
      <c r="J218">
        <v>2003</v>
      </c>
      <c r="K218">
        <v>2114</v>
      </c>
      <c r="L218">
        <v>2188</v>
      </c>
      <c r="M218">
        <v>2286</v>
      </c>
      <c r="N218">
        <v>2420</v>
      </c>
      <c r="O218">
        <v>2569</v>
      </c>
      <c r="P218">
        <v>2700</v>
      </c>
    </row>
    <row r="219" spans="1:16" ht="12.75">
      <c r="A219">
        <v>73</v>
      </c>
      <c r="B219" t="s">
        <v>129</v>
      </c>
      <c r="C219">
        <v>1377</v>
      </c>
      <c r="D219">
        <v>1482</v>
      </c>
      <c r="E219">
        <v>1571</v>
      </c>
      <c r="F219">
        <v>1641</v>
      </c>
      <c r="G219">
        <v>1827</v>
      </c>
      <c r="H219">
        <v>1636</v>
      </c>
      <c r="I219">
        <v>1688</v>
      </c>
      <c r="J219">
        <v>1710</v>
      </c>
      <c r="K219">
        <v>1767</v>
      </c>
      <c r="L219">
        <v>1805</v>
      </c>
      <c r="M219">
        <v>1863</v>
      </c>
      <c r="N219">
        <v>1948</v>
      </c>
      <c r="O219">
        <v>2002</v>
      </c>
      <c r="P219">
        <v>2052</v>
      </c>
    </row>
    <row r="220" spans="1:16" ht="12.75">
      <c r="A220">
        <v>74</v>
      </c>
      <c r="B220" t="s">
        <v>245</v>
      </c>
      <c r="C220">
        <v>2123</v>
      </c>
      <c r="D220">
        <v>2286</v>
      </c>
      <c r="E220">
        <v>2446</v>
      </c>
      <c r="F220">
        <v>2549</v>
      </c>
      <c r="G220">
        <v>2462</v>
      </c>
      <c r="H220">
        <v>2514</v>
      </c>
      <c r="I220">
        <v>2588</v>
      </c>
      <c r="J220">
        <v>2634</v>
      </c>
      <c r="K220">
        <v>2797</v>
      </c>
      <c r="L220">
        <v>2945</v>
      </c>
      <c r="M220">
        <v>3081</v>
      </c>
      <c r="N220">
        <v>3266</v>
      </c>
      <c r="O220">
        <v>3393</v>
      </c>
      <c r="P220">
        <v>3587</v>
      </c>
    </row>
    <row r="221" spans="1:16" ht="12.75">
      <c r="A221">
        <v>75</v>
      </c>
      <c r="B221" t="s">
        <v>131</v>
      </c>
      <c r="C221">
        <v>731</v>
      </c>
      <c r="D221">
        <v>712</v>
      </c>
      <c r="E221">
        <v>825</v>
      </c>
      <c r="F221">
        <v>811</v>
      </c>
      <c r="G221">
        <v>803</v>
      </c>
      <c r="H221">
        <v>858</v>
      </c>
      <c r="I221">
        <v>850</v>
      </c>
      <c r="J221">
        <v>821</v>
      </c>
      <c r="K221">
        <v>835</v>
      </c>
      <c r="L221">
        <v>828</v>
      </c>
      <c r="M221">
        <v>834</v>
      </c>
      <c r="N221">
        <v>882</v>
      </c>
      <c r="O221">
        <v>862</v>
      </c>
      <c r="P221">
        <v>833</v>
      </c>
    </row>
    <row r="222" spans="1:16" ht="12.75">
      <c r="A222">
        <v>76</v>
      </c>
      <c r="B222" t="s">
        <v>37</v>
      </c>
      <c r="C222">
        <v>17237</v>
      </c>
      <c r="D222">
        <v>17642</v>
      </c>
      <c r="E222">
        <v>18045</v>
      </c>
      <c r="F222">
        <v>18372</v>
      </c>
      <c r="G222">
        <v>18422</v>
      </c>
      <c r="H222">
        <v>18338</v>
      </c>
      <c r="I222">
        <v>18283</v>
      </c>
      <c r="J222">
        <v>18292</v>
      </c>
      <c r="K222">
        <v>18399</v>
      </c>
      <c r="L222">
        <v>18409</v>
      </c>
      <c r="M222">
        <v>18531</v>
      </c>
      <c r="N222">
        <v>18703</v>
      </c>
      <c r="O222">
        <v>18849</v>
      </c>
      <c r="P222">
        <v>19128</v>
      </c>
    </row>
    <row r="223" spans="1:16" ht="12.75">
      <c r="A223">
        <v>77</v>
      </c>
      <c r="B223" t="s">
        <v>132</v>
      </c>
      <c r="C223">
        <v>5314</v>
      </c>
      <c r="D223">
        <v>5336</v>
      </c>
      <c r="E223">
        <v>5354</v>
      </c>
      <c r="F223">
        <v>5345</v>
      </c>
      <c r="G223">
        <v>5260</v>
      </c>
      <c r="H223">
        <v>5060</v>
      </c>
      <c r="I223">
        <v>4831</v>
      </c>
      <c r="J223">
        <v>4661</v>
      </c>
      <c r="K223">
        <v>4530</v>
      </c>
      <c r="L223">
        <v>4378</v>
      </c>
      <c r="M223">
        <v>4269</v>
      </c>
      <c r="N223">
        <v>4207</v>
      </c>
      <c r="O223">
        <v>4167</v>
      </c>
      <c r="P223">
        <v>4198</v>
      </c>
    </row>
    <row r="224" spans="1:16" ht="12.75">
      <c r="A224">
        <v>78</v>
      </c>
      <c r="B224" t="s">
        <v>133</v>
      </c>
      <c r="C224">
        <v>4489</v>
      </c>
      <c r="D224">
        <v>4487</v>
      </c>
      <c r="E224">
        <v>4498</v>
      </c>
      <c r="F224">
        <v>4486</v>
      </c>
      <c r="G224">
        <v>4411</v>
      </c>
      <c r="H224">
        <v>4240</v>
      </c>
      <c r="I224">
        <v>4048</v>
      </c>
      <c r="J224">
        <v>3866</v>
      </c>
      <c r="K224">
        <v>3722</v>
      </c>
      <c r="L224">
        <v>3575</v>
      </c>
      <c r="M224">
        <v>3476</v>
      </c>
      <c r="N224">
        <v>3416</v>
      </c>
      <c r="O224">
        <v>3370</v>
      </c>
      <c r="P224">
        <v>3416</v>
      </c>
    </row>
    <row r="225" spans="1:16" ht="12.75">
      <c r="A225">
        <v>79</v>
      </c>
      <c r="B225" t="s">
        <v>134</v>
      </c>
      <c r="C225">
        <v>2121</v>
      </c>
      <c r="D225">
        <v>2156</v>
      </c>
      <c r="E225">
        <v>2176</v>
      </c>
      <c r="F225">
        <v>2221</v>
      </c>
      <c r="G225">
        <v>2198</v>
      </c>
      <c r="H225">
        <v>2181</v>
      </c>
      <c r="I225">
        <v>2136</v>
      </c>
      <c r="J225">
        <v>2051</v>
      </c>
      <c r="K225">
        <v>1984</v>
      </c>
      <c r="L225">
        <v>1913</v>
      </c>
      <c r="M225">
        <v>1869</v>
      </c>
      <c r="N225">
        <v>1845</v>
      </c>
      <c r="O225">
        <v>1821</v>
      </c>
      <c r="P225">
        <v>1869</v>
      </c>
    </row>
    <row r="226" spans="1:16" ht="12.75">
      <c r="A226">
        <v>80</v>
      </c>
      <c r="B226" t="s">
        <v>246</v>
      </c>
      <c r="C226">
        <v>2368</v>
      </c>
      <c r="D226">
        <v>2331</v>
      </c>
      <c r="E226">
        <v>2322</v>
      </c>
      <c r="F226">
        <v>2265</v>
      </c>
      <c r="G226">
        <v>2213</v>
      </c>
      <c r="H226">
        <v>2059</v>
      </c>
      <c r="I226">
        <v>1912</v>
      </c>
      <c r="J226">
        <v>1815</v>
      </c>
      <c r="K226">
        <v>1738</v>
      </c>
      <c r="L226">
        <v>1662</v>
      </c>
      <c r="M226">
        <v>1607</v>
      </c>
      <c r="N226">
        <v>1571</v>
      </c>
      <c r="O226">
        <v>1549</v>
      </c>
      <c r="P226">
        <v>1547</v>
      </c>
    </row>
    <row r="227" spans="1:16" ht="12.75">
      <c r="A227">
        <v>81</v>
      </c>
      <c r="B227" t="s">
        <v>136</v>
      </c>
      <c r="C227">
        <v>825</v>
      </c>
      <c r="D227">
        <v>849</v>
      </c>
      <c r="E227">
        <v>856</v>
      </c>
      <c r="F227">
        <v>859</v>
      </c>
      <c r="G227">
        <v>849</v>
      </c>
      <c r="H227">
        <v>820</v>
      </c>
      <c r="I227">
        <v>783</v>
      </c>
      <c r="J227">
        <v>795</v>
      </c>
      <c r="K227">
        <v>808</v>
      </c>
      <c r="L227">
        <v>803</v>
      </c>
      <c r="M227">
        <v>793</v>
      </c>
      <c r="N227">
        <v>791</v>
      </c>
      <c r="O227">
        <v>797</v>
      </c>
      <c r="P227">
        <v>782</v>
      </c>
    </row>
    <row r="228" spans="1:16" ht="12.75">
      <c r="A228">
        <v>82</v>
      </c>
      <c r="B228" t="s">
        <v>137</v>
      </c>
      <c r="C228">
        <v>11923</v>
      </c>
      <c r="D228">
        <v>12306</v>
      </c>
      <c r="E228">
        <v>12691</v>
      </c>
      <c r="F228">
        <v>13027</v>
      </c>
      <c r="G228">
        <v>13162</v>
      </c>
      <c r="H228">
        <v>13278</v>
      </c>
      <c r="I228">
        <v>13452</v>
      </c>
      <c r="J228">
        <v>13631</v>
      </c>
      <c r="K228">
        <v>13869</v>
      </c>
      <c r="L228">
        <v>14031</v>
      </c>
      <c r="M228">
        <v>14262</v>
      </c>
      <c r="N228">
        <v>14496</v>
      </c>
      <c r="O228">
        <v>14682</v>
      </c>
      <c r="P228">
        <v>14930</v>
      </c>
    </row>
    <row r="229" spans="1:16" ht="12.75">
      <c r="A229">
        <v>83</v>
      </c>
      <c r="B229" t="s">
        <v>133</v>
      </c>
      <c r="C229">
        <v>11129</v>
      </c>
      <c r="D229">
        <v>11499</v>
      </c>
      <c r="E229">
        <v>11862</v>
      </c>
      <c r="F229">
        <v>12170</v>
      </c>
      <c r="G229">
        <v>12295</v>
      </c>
      <c r="H229">
        <v>12446</v>
      </c>
      <c r="I229">
        <v>12606</v>
      </c>
      <c r="J229">
        <v>12749</v>
      </c>
      <c r="K229">
        <v>12965</v>
      </c>
      <c r="L229">
        <v>13127</v>
      </c>
      <c r="M229">
        <v>13353</v>
      </c>
      <c r="N229">
        <v>13581</v>
      </c>
      <c r="O229">
        <v>13762</v>
      </c>
      <c r="P229">
        <v>14000</v>
      </c>
    </row>
    <row r="230" spans="1:16" ht="12.75">
      <c r="A230">
        <v>84</v>
      </c>
      <c r="B230" t="s">
        <v>138</v>
      </c>
      <c r="C230">
        <v>5648</v>
      </c>
      <c r="D230">
        <v>5918</v>
      </c>
      <c r="E230">
        <v>6112</v>
      </c>
      <c r="F230">
        <v>6252</v>
      </c>
      <c r="G230">
        <v>6310</v>
      </c>
      <c r="H230">
        <v>6381</v>
      </c>
      <c r="I230">
        <v>6484</v>
      </c>
      <c r="J230">
        <v>6601</v>
      </c>
      <c r="K230">
        <v>6774</v>
      </c>
      <c r="L230">
        <v>6892</v>
      </c>
      <c r="M230">
        <v>7075</v>
      </c>
      <c r="N230">
        <v>7234</v>
      </c>
      <c r="O230">
        <v>7372</v>
      </c>
      <c r="P230">
        <v>7572</v>
      </c>
    </row>
    <row r="231" spans="1:16" ht="12.75">
      <c r="A231">
        <v>85</v>
      </c>
      <c r="B231" t="s">
        <v>247</v>
      </c>
      <c r="C231">
        <v>5481</v>
      </c>
      <c r="D231">
        <v>5581</v>
      </c>
      <c r="E231">
        <v>5750</v>
      </c>
      <c r="F231">
        <v>5918</v>
      </c>
      <c r="G231">
        <v>5985</v>
      </c>
      <c r="H231">
        <v>6065</v>
      </c>
      <c r="I231">
        <v>6122</v>
      </c>
      <c r="J231">
        <v>6148</v>
      </c>
      <c r="K231">
        <v>6191</v>
      </c>
      <c r="L231">
        <v>6235</v>
      </c>
      <c r="M231">
        <v>6278</v>
      </c>
      <c r="N231">
        <v>6347</v>
      </c>
      <c r="O231">
        <v>6390</v>
      </c>
      <c r="P231">
        <v>6428</v>
      </c>
    </row>
    <row r="232" spans="1:16" ht="12.75">
      <c r="A232">
        <v>86</v>
      </c>
      <c r="B232" t="s">
        <v>248</v>
      </c>
      <c r="C232">
        <v>794</v>
      </c>
      <c r="D232">
        <v>807</v>
      </c>
      <c r="E232">
        <v>829</v>
      </c>
      <c r="F232">
        <v>857</v>
      </c>
      <c r="G232">
        <v>867</v>
      </c>
      <c r="H232">
        <v>832</v>
      </c>
      <c r="I232">
        <v>846</v>
      </c>
      <c r="J232">
        <v>882</v>
      </c>
      <c r="K232">
        <v>904</v>
      </c>
      <c r="L232">
        <v>904</v>
      </c>
      <c r="M232">
        <v>909</v>
      </c>
      <c r="N232">
        <v>915</v>
      </c>
      <c r="O232">
        <v>920</v>
      </c>
      <c r="P232">
        <v>930</v>
      </c>
    </row>
    <row r="233" spans="1:16" ht="12.75">
      <c r="A233">
        <v>87</v>
      </c>
      <c r="B233" t="s">
        <v>249</v>
      </c>
      <c r="C233">
        <v>-66</v>
      </c>
      <c r="D233">
        <v>-75</v>
      </c>
      <c r="E233">
        <v>-83</v>
      </c>
      <c r="F233">
        <v>-82</v>
      </c>
      <c r="G233">
        <v>-82</v>
      </c>
      <c r="H233">
        <v>-78</v>
      </c>
      <c r="I233">
        <v>-365</v>
      </c>
      <c r="J233">
        <v>-411</v>
      </c>
      <c r="K233">
        <v>-409</v>
      </c>
      <c r="L233">
        <v>-377</v>
      </c>
      <c r="M233">
        <v>-404</v>
      </c>
      <c r="N233">
        <v>-401</v>
      </c>
      <c r="O233">
        <v>-441</v>
      </c>
      <c r="P233">
        <v>-388</v>
      </c>
    </row>
    <row r="235" ht="12.75">
      <c r="A235" t="s">
        <v>263</v>
      </c>
    </row>
    <row r="236" ht="12.75">
      <c r="A236" t="s">
        <v>264</v>
      </c>
    </row>
    <row r="237" ht="12.75">
      <c r="A237" t="s">
        <v>271</v>
      </c>
    </row>
    <row r="238" ht="12.75">
      <c r="A238" t="s">
        <v>266</v>
      </c>
    </row>
    <row r="239" ht="12.75">
      <c r="A239" t="s">
        <v>267</v>
      </c>
    </row>
    <row r="240" ht="12.75">
      <c r="A240" t="s">
        <v>268</v>
      </c>
    </row>
    <row r="241" ht="12.75">
      <c r="A241" t="s">
        <v>250</v>
      </c>
    </row>
    <row r="242" ht="12.75">
      <c r="A242" t="s">
        <v>251</v>
      </c>
    </row>
    <row r="243" ht="12.75">
      <c r="A243" t="s">
        <v>252</v>
      </c>
    </row>
    <row r="244" ht="12.75">
      <c r="A244" t="s">
        <v>272</v>
      </c>
    </row>
    <row r="245" ht="12.75">
      <c r="A245" t="s">
        <v>254</v>
      </c>
    </row>
    <row r="246" ht="12.75">
      <c r="A246" t="s">
        <v>273</v>
      </c>
    </row>
    <row r="247" ht="12.75">
      <c r="A247" t="s">
        <v>256</v>
      </c>
    </row>
    <row r="248" ht="12.75">
      <c r="A248" t="s">
        <v>274</v>
      </c>
    </row>
    <row r="249" ht="12.75">
      <c r="A249" t="s">
        <v>47</v>
      </c>
    </row>
    <row r="250" ht="12.75">
      <c r="A250" t="s">
        <v>48</v>
      </c>
    </row>
    <row r="252" ht="12.75">
      <c r="A252" t="s">
        <v>275</v>
      </c>
    </row>
    <row r="253" ht="12.75">
      <c r="A253" t="s">
        <v>146</v>
      </c>
    </row>
    <row r="254" ht="12.75">
      <c r="A254" t="s">
        <v>14</v>
      </c>
    </row>
    <row r="255" ht="12.75">
      <c r="A255" t="s">
        <v>276</v>
      </c>
    </row>
    <row r="256" spans="1:8" ht="12.75">
      <c r="A256" t="s">
        <v>16</v>
      </c>
      <c r="B256" t="s">
        <v>17</v>
      </c>
      <c r="C256">
        <v>1998</v>
      </c>
      <c r="D256">
        <v>1999</v>
      </c>
      <c r="E256">
        <v>2000</v>
      </c>
      <c r="F256">
        <v>2001</v>
      </c>
      <c r="G256">
        <v>2002</v>
      </c>
      <c r="H256">
        <v>2003</v>
      </c>
    </row>
    <row r="257" spans="1:8" ht="12.75">
      <c r="A257">
        <v>1</v>
      </c>
      <c r="B257" t="s">
        <v>262</v>
      </c>
      <c r="C257">
        <v>118823</v>
      </c>
      <c r="D257">
        <v>121656</v>
      </c>
      <c r="E257">
        <v>124319</v>
      </c>
      <c r="F257">
        <v>124608</v>
      </c>
      <c r="G257">
        <v>123299</v>
      </c>
      <c r="H257">
        <v>122792</v>
      </c>
    </row>
    <row r="258" spans="1:8" ht="12.75">
      <c r="A258">
        <v>2</v>
      </c>
      <c r="B258" t="s">
        <v>19</v>
      </c>
      <c r="C258">
        <v>119224</v>
      </c>
      <c r="D258">
        <v>122097</v>
      </c>
      <c r="E258">
        <v>124707</v>
      </c>
      <c r="F258">
        <v>125144</v>
      </c>
      <c r="G258">
        <v>123865</v>
      </c>
      <c r="H258">
        <v>123364</v>
      </c>
    </row>
    <row r="259" spans="1:8" ht="12.75">
      <c r="A259">
        <v>3</v>
      </c>
      <c r="B259" t="s">
        <v>20</v>
      </c>
      <c r="C259">
        <v>100521</v>
      </c>
      <c r="D259">
        <v>103248</v>
      </c>
      <c r="E259">
        <v>105579</v>
      </c>
      <c r="F259">
        <v>105670</v>
      </c>
      <c r="G259">
        <v>104014</v>
      </c>
      <c r="H259">
        <v>103353</v>
      </c>
    </row>
    <row r="260" spans="1:8" ht="12.75">
      <c r="A260">
        <v>4</v>
      </c>
      <c r="B260" t="s">
        <v>52</v>
      </c>
      <c r="C260">
        <v>1141</v>
      </c>
      <c r="D260">
        <v>1174</v>
      </c>
      <c r="E260">
        <v>1181</v>
      </c>
      <c r="F260">
        <v>1366</v>
      </c>
      <c r="G260">
        <v>1370</v>
      </c>
      <c r="H260">
        <v>1326</v>
      </c>
    </row>
    <row r="261" spans="1:8" ht="12.75">
      <c r="A261">
        <v>5</v>
      </c>
      <c r="B261" t="s">
        <v>148</v>
      </c>
      <c r="C261">
        <v>663</v>
      </c>
      <c r="D261">
        <v>662</v>
      </c>
      <c r="E261">
        <v>664</v>
      </c>
      <c r="F261">
        <v>746</v>
      </c>
      <c r="G261">
        <v>759</v>
      </c>
      <c r="H261">
        <v>716</v>
      </c>
    </row>
    <row r="262" spans="1:8" ht="12.75">
      <c r="A262">
        <v>6</v>
      </c>
      <c r="B262" t="s">
        <v>54</v>
      </c>
      <c r="C262">
        <v>478</v>
      </c>
      <c r="D262">
        <v>513</v>
      </c>
      <c r="E262">
        <v>517</v>
      </c>
      <c r="F262">
        <v>620</v>
      </c>
      <c r="G262">
        <v>611</v>
      </c>
      <c r="H262">
        <v>610</v>
      </c>
    </row>
    <row r="263" spans="1:8" ht="12.75">
      <c r="A263">
        <v>7</v>
      </c>
      <c r="B263" t="s">
        <v>24</v>
      </c>
      <c r="C263">
        <v>558</v>
      </c>
      <c r="D263">
        <v>510</v>
      </c>
      <c r="E263">
        <v>511</v>
      </c>
      <c r="F263">
        <v>530</v>
      </c>
      <c r="G263">
        <v>503</v>
      </c>
      <c r="H263">
        <v>494</v>
      </c>
    </row>
    <row r="264" spans="1:8" ht="12.75">
      <c r="A264">
        <v>8</v>
      </c>
      <c r="B264" t="s">
        <v>77</v>
      </c>
      <c r="C264">
        <v>128</v>
      </c>
      <c r="D264">
        <v>113</v>
      </c>
      <c r="E264">
        <v>118</v>
      </c>
      <c r="F264">
        <v>123</v>
      </c>
      <c r="G264">
        <v>121</v>
      </c>
      <c r="H264">
        <v>120</v>
      </c>
    </row>
    <row r="265" spans="1:8" ht="12.75">
      <c r="A265">
        <v>9</v>
      </c>
      <c r="B265" t="s">
        <v>149</v>
      </c>
      <c r="C265">
        <v>241</v>
      </c>
      <c r="D265">
        <v>231</v>
      </c>
      <c r="E265">
        <v>222</v>
      </c>
      <c r="F265">
        <v>220</v>
      </c>
      <c r="G265">
        <v>210</v>
      </c>
      <c r="H265">
        <v>199</v>
      </c>
    </row>
    <row r="266" spans="1:8" ht="12.75">
      <c r="A266">
        <v>10</v>
      </c>
      <c r="B266" t="s">
        <v>150</v>
      </c>
      <c r="C266">
        <v>189</v>
      </c>
      <c r="D266">
        <v>165</v>
      </c>
      <c r="E266">
        <v>171</v>
      </c>
      <c r="F266">
        <v>187</v>
      </c>
      <c r="G266">
        <v>172</v>
      </c>
      <c r="H266">
        <v>175</v>
      </c>
    </row>
    <row r="267" spans="1:8" ht="12.75">
      <c r="A267">
        <v>11</v>
      </c>
      <c r="B267" t="s">
        <v>55</v>
      </c>
      <c r="C267">
        <v>595</v>
      </c>
      <c r="D267">
        <v>597</v>
      </c>
      <c r="E267">
        <v>593</v>
      </c>
      <c r="F267">
        <v>595</v>
      </c>
      <c r="G267">
        <v>587</v>
      </c>
      <c r="H267">
        <v>569</v>
      </c>
    </row>
    <row r="268" spans="1:8" ht="12.75">
      <c r="A268">
        <v>12</v>
      </c>
      <c r="B268" t="s">
        <v>25</v>
      </c>
      <c r="C268">
        <v>6197</v>
      </c>
      <c r="D268">
        <v>6638</v>
      </c>
      <c r="E268">
        <v>6907</v>
      </c>
      <c r="F268">
        <v>6853</v>
      </c>
      <c r="G268">
        <v>6743</v>
      </c>
      <c r="H268">
        <v>6723</v>
      </c>
    </row>
    <row r="269" spans="1:8" ht="12.75">
      <c r="A269">
        <v>13</v>
      </c>
      <c r="B269" t="s">
        <v>26</v>
      </c>
      <c r="C269">
        <v>17225</v>
      </c>
      <c r="D269">
        <v>17045</v>
      </c>
      <c r="E269">
        <v>16947</v>
      </c>
      <c r="F269">
        <v>16190</v>
      </c>
      <c r="G269">
        <v>15049</v>
      </c>
      <c r="H269">
        <v>14308</v>
      </c>
    </row>
    <row r="270" spans="1:8" ht="12.75">
      <c r="A270">
        <v>14</v>
      </c>
      <c r="B270" t="s">
        <v>27</v>
      </c>
      <c r="C270">
        <v>10779</v>
      </c>
      <c r="D270">
        <v>10704</v>
      </c>
      <c r="E270">
        <v>10713</v>
      </c>
      <c r="F270">
        <v>10193</v>
      </c>
      <c r="G270">
        <v>9363</v>
      </c>
      <c r="H270">
        <v>8860</v>
      </c>
    </row>
    <row r="271" spans="1:8" ht="12.75">
      <c r="A271">
        <v>15</v>
      </c>
      <c r="B271" t="s">
        <v>151</v>
      </c>
      <c r="C271">
        <v>597</v>
      </c>
      <c r="D271">
        <v>618</v>
      </c>
      <c r="E271">
        <v>606</v>
      </c>
      <c r="F271">
        <v>576</v>
      </c>
      <c r="G271">
        <v>566</v>
      </c>
      <c r="H271">
        <v>544</v>
      </c>
    </row>
    <row r="272" spans="1:8" ht="12.75">
      <c r="A272">
        <v>16</v>
      </c>
      <c r="B272" t="s">
        <v>152</v>
      </c>
      <c r="C272">
        <v>531</v>
      </c>
      <c r="D272">
        <v>535</v>
      </c>
      <c r="E272">
        <v>545</v>
      </c>
      <c r="F272">
        <v>535</v>
      </c>
      <c r="G272">
        <v>510</v>
      </c>
      <c r="H272">
        <v>491</v>
      </c>
    </row>
    <row r="273" spans="1:8" ht="12.75">
      <c r="A273">
        <v>17</v>
      </c>
      <c r="B273" t="s">
        <v>153</v>
      </c>
      <c r="C273">
        <v>625</v>
      </c>
      <c r="D273">
        <v>609</v>
      </c>
      <c r="E273">
        <v>611</v>
      </c>
      <c r="F273">
        <v>560</v>
      </c>
      <c r="G273">
        <v>499</v>
      </c>
      <c r="H273">
        <v>466</v>
      </c>
    </row>
    <row r="274" spans="1:8" ht="12.75">
      <c r="A274">
        <v>18</v>
      </c>
      <c r="B274" t="s">
        <v>83</v>
      </c>
      <c r="C274">
        <v>1728</v>
      </c>
      <c r="D274">
        <v>1729</v>
      </c>
      <c r="E274">
        <v>1738</v>
      </c>
      <c r="F274">
        <v>1645</v>
      </c>
      <c r="G274">
        <v>1524</v>
      </c>
      <c r="H274">
        <v>1457</v>
      </c>
    </row>
    <row r="275" spans="1:8" ht="12.75">
      <c r="A275">
        <v>19</v>
      </c>
      <c r="B275" t="s">
        <v>154</v>
      </c>
      <c r="C275">
        <v>1479</v>
      </c>
      <c r="D275">
        <v>1433</v>
      </c>
      <c r="E275">
        <v>1420</v>
      </c>
      <c r="F275">
        <v>1348</v>
      </c>
      <c r="G275">
        <v>1211</v>
      </c>
      <c r="H275">
        <v>1136</v>
      </c>
    </row>
    <row r="276" spans="1:8" ht="12.75">
      <c r="A276">
        <v>20</v>
      </c>
      <c r="B276" t="s">
        <v>155</v>
      </c>
      <c r="C276">
        <v>1831</v>
      </c>
      <c r="D276">
        <v>1786</v>
      </c>
      <c r="E276">
        <v>1813</v>
      </c>
      <c r="F276">
        <v>1728</v>
      </c>
      <c r="G276">
        <v>1480</v>
      </c>
      <c r="H276">
        <v>1337</v>
      </c>
    </row>
    <row r="277" spans="1:8" ht="12.75">
      <c r="A277">
        <v>21</v>
      </c>
      <c r="B277" t="s">
        <v>156</v>
      </c>
      <c r="C277">
        <v>565</v>
      </c>
      <c r="D277">
        <v>552</v>
      </c>
      <c r="E277">
        <v>568</v>
      </c>
      <c r="F277">
        <v>548</v>
      </c>
      <c r="G277">
        <v>490</v>
      </c>
      <c r="H277">
        <v>456</v>
      </c>
    </row>
    <row r="278" spans="1:8" ht="12.75">
      <c r="A278">
        <v>22</v>
      </c>
      <c r="B278" t="s">
        <v>157</v>
      </c>
      <c r="C278">
        <v>1269</v>
      </c>
      <c r="D278">
        <v>1289</v>
      </c>
      <c r="E278">
        <v>1283</v>
      </c>
      <c r="F278">
        <v>1198</v>
      </c>
      <c r="G278">
        <v>1141</v>
      </c>
      <c r="H278">
        <v>1113</v>
      </c>
    </row>
    <row r="279" spans="1:8" ht="12.75">
      <c r="A279">
        <v>23</v>
      </c>
      <c r="B279" t="s">
        <v>87</v>
      </c>
      <c r="C279">
        <v>792</v>
      </c>
      <c r="D279">
        <v>769</v>
      </c>
      <c r="E279">
        <v>736</v>
      </c>
      <c r="F279">
        <v>714</v>
      </c>
      <c r="G279">
        <v>666</v>
      </c>
      <c r="H279">
        <v>638</v>
      </c>
    </row>
    <row r="280" spans="1:8" ht="12.75">
      <c r="A280">
        <v>24</v>
      </c>
      <c r="B280" t="s">
        <v>158</v>
      </c>
      <c r="C280">
        <v>637</v>
      </c>
      <c r="D280">
        <v>657</v>
      </c>
      <c r="E280">
        <v>664</v>
      </c>
      <c r="F280">
        <v>630</v>
      </c>
      <c r="G280">
        <v>592</v>
      </c>
      <c r="H280">
        <v>558</v>
      </c>
    </row>
    <row r="281" spans="1:8" ht="12.75">
      <c r="A281">
        <v>25</v>
      </c>
      <c r="B281" t="s">
        <v>159</v>
      </c>
      <c r="C281">
        <v>725</v>
      </c>
      <c r="D281">
        <v>727</v>
      </c>
      <c r="E281">
        <v>728</v>
      </c>
      <c r="F281">
        <v>711</v>
      </c>
      <c r="G281">
        <v>684</v>
      </c>
      <c r="H281">
        <v>663</v>
      </c>
    </row>
    <row r="282" spans="1:8" ht="12.75">
      <c r="A282">
        <v>26</v>
      </c>
      <c r="B282" t="s">
        <v>28</v>
      </c>
      <c r="C282">
        <v>6446</v>
      </c>
      <c r="D282">
        <v>6341</v>
      </c>
      <c r="E282">
        <v>6235</v>
      </c>
      <c r="F282">
        <v>5997</v>
      </c>
      <c r="G282">
        <v>5687</v>
      </c>
      <c r="H282">
        <v>5447</v>
      </c>
    </row>
    <row r="283" spans="1:8" ht="12.75">
      <c r="A283">
        <v>27</v>
      </c>
      <c r="B283" t="s">
        <v>160</v>
      </c>
      <c r="C283">
        <v>1706</v>
      </c>
      <c r="D283">
        <v>1716</v>
      </c>
      <c r="E283">
        <v>1719</v>
      </c>
      <c r="F283">
        <v>1718</v>
      </c>
      <c r="G283">
        <v>1698</v>
      </c>
      <c r="H283">
        <v>1668</v>
      </c>
    </row>
    <row r="284" spans="1:8" ht="12.75">
      <c r="A284">
        <v>28</v>
      </c>
      <c r="B284" t="s">
        <v>161</v>
      </c>
      <c r="C284">
        <v>666</v>
      </c>
      <c r="D284">
        <v>620</v>
      </c>
      <c r="E284">
        <v>584</v>
      </c>
      <c r="F284">
        <v>521</v>
      </c>
      <c r="G284">
        <v>476</v>
      </c>
      <c r="H284">
        <v>436</v>
      </c>
    </row>
    <row r="285" spans="1:8" ht="12.75">
      <c r="A285">
        <v>29</v>
      </c>
      <c r="B285" t="s">
        <v>162</v>
      </c>
      <c r="C285">
        <v>652</v>
      </c>
      <c r="D285">
        <v>596</v>
      </c>
      <c r="E285">
        <v>538</v>
      </c>
      <c r="F285">
        <v>486</v>
      </c>
      <c r="G285">
        <v>408</v>
      </c>
      <c r="H285">
        <v>360</v>
      </c>
    </row>
    <row r="286" spans="1:8" ht="12.75">
      <c r="A286">
        <v>30</v>
      </c>
      <c r="B286" t="s">
        <v>163</v>
      </c>
      <c r="C286">
        <v>616</v>
      </c>
      <c r="D286">
        <v>607</v>
      </c>
      <c r="E286">
        <v>596</v>
      </c>
      <c r="F286">
        <v>564</v>
      </c>
      <c r="G286">
        <v>531</v>
      </c>
      <c r="H286">
        <v>501</v>
      </c>
    </row>
    <row r="287" spans="1:8" ht="12.75">
      <c r="A287">
        <v>31</v>
      </c>
      <c r="B287" t="s">
        <v>164</v>
      </c>
      <c r="C287">
        <v>774</v>
      </c>
      <c r="D287">
        <v>775</v>
      </c>
      <c r="E287">
        <v>767</v>
      </c>
      <c r="F287">
        <v>764</v>
      </c>
      <c r="G287">
        <v>707</v>
      </c>
      <c r="H287">
        <v>671</v>
      </c>
    </row>
    <row r="288" spans="1:8" ht="12.75">
      <c r="A288">
        <v>32</v>
      </c>
      <c r="B288" t="s">
        <v>97</v>
      </c>
      <c r="C288">
        <v>129</v>
      </c>
      <c r="D288">
        <v>126</v>
      </c>
      <c r="E288">
        <v>120</v>
      </c>
      <c r="F288">
        <v>118</v>
      </c>
      <c r="G288">
        <v>117</v>
      </c>
      <c r="H288">
        <v>113</v>
      </c>
    </row>
    <row r="289" spans="1:8" ht="12.75">
      <c r="A289">
        <v>33</v>
      </c>
      <c r="B289" t="s">
        <v>165</v>
      </c>
      <c r="C289">
        <v>966</v>
      </c>
      <c r="D289">
        <v>967</v>
      </c>
      <c r="E289">
        <v>968</v>
      </c>
      <c r="F289">
        <v>946</v>
      </c>
      <c r="G289">
        <v>912</v>
      </c>
      <c r="H289">
        <v>892</v>
      </c>
    </row>
    <row r="290" spans="1:8" ht="12.75">
      <c r="A290">
        <v>34</v>
      </c>
      <c r="B290" t="s">
        <v>166</v>
      </c>
      <c r="C290">
        <v>938</v>
      </c>
      <c r="D290">
        <v>935</v>
      </c>
      <c r="E290">
        <v>942</v>
      </c>
      <c r="F290">
        <v>880</v>
      </c>
      <c r="G290">
        <v>839</v>
      </c>
      <c r="H290">
        <v>805</v>
      </c>
    </row>
    <row r="291" spans="1:8" ht="12.75">
      <c r="A291">
        <v>35</v>
      </c>
      <c r="B291" t="s">
        <v>33</v>
      </c>
      <c r="C291">
        <v>5664</v>
      </c>
      <c r="D291">
        <v>5766</v>
      </c>
      <c r="E291">
        <v>5840</v>
      </c>
      <c r="F291">
        <v>5577</v>
      </c>
      <c r="G291">
        <v>5449</v>
      </c>
      <c r="H291">
        <v>5454</v>
      </c>
    </row>
    <row r="292" spans="1:8" ht="12.75">
      <c r="A292">
        <v>36</v>
      </c>
      <c r="B292" t="s">
        <v>27</v>
      </c>
      <c r="C292">
        <v>3378</v>
      </c>
      <c r="D292">
        <v>3438</v>
      </c>
      <c r="E292">
        <v>3482</v>
      </c>
      <c r="F292">
        <v>3319</v>
      </c>
      <c r="G292">
        <v>3198</v>
      </c>
      <c r="H292">
        <v>3182</v>
      </c>
    </row>
    <row r="293" spans="1:8" ht="12.75">
      <c r="A293">
        <v>37</v>
      </c>
      <c r="B293" t="s">
        <v>28</v>
      </c>
      <c r="C293">
        <v>2286</v>
      </c>
      <c r="D293">
        <v>2328</v>
      </c>
      <c r="E293">
        <v>2358</v>
      </c>
      <c r="F293">
        <v>2258</v>
      </c>
      <c r="G293">
        <v>2251</v>
      </c>
      <c r="H293">
        <v>2272</v>
      </c>
    </row>
    <row r="294" spans="1:8" ht="12.75">
      <c r="A294">
        <v>38</v>
      </c>
      <c r="B294" t="s">
        <v>34</v>
      </c>
      <c r="C294">
        <v>12396</v>
      </c>
      <c r="D294">
        <v>12809</v>
      </c>
      <c r="E294">
        <v>13122</v>
      </c>
      <c r="F294">
        <v>13667</v>
      </c>
      <c r="G294">
        <v>13511</v>
      </c>
      <c r="H294">
        <v>13400</v>
      </c>
    </row>
    <row r="295" spans="1:8" ht="12.75">
      <c r="A295">
        <v>39</v>
      </c>
      <c r="B295" t="s">
        <v>167</v>
      </c>
      <c r="C295">
        <v>1529</v>
      </c>
      <c r="D295">
        <v>1584</v>
      </c>
      <c r="E295">
        <v>1618</v>
      </c>
      <c r="F295">
        <v>1673</v>
      </c>
      <c r="G295">
        <v>1687</v>
      </c>
      <c r="H295">
        <v>1687</v>
      </c>
    </row>
    <row r="296" spans="1:8" ht="12.75">
      <c r="A296">
        <v>40</v>
      </c>
      <c r="B296" t="s">
        <v>168</v>
      </c>
      <c r="C296">
        <v>2382</v>
      </c>
      <c r="D296">
        <v>2459</v>
      </c>
      <c r="E296">
        <v>2522</v>
      </c>
      <c r="F296">
        <v>2641</v>
      </c>
      <c r="G296">
        <v>2577</v>
      </c>
      <c r="H296">
        <v>2547</v>
      </c>
    </row>
    <row r="297" spans="1:8" ht="12.75">
      <c r="A297">
        <v>41</v>
      </c>
      <c r="B297" t="s">
        <v>169</v>
      </c>
      <c r="C297">
        <v>2262</v>
      </c>
      <c r="D297">
        <v>2337</v>
      </c>
      <c r="E297">
        <v>2399</v>
      </c>
      <c r="F297">
        <v>2543</v>
      </c>
      <c r="G297">
        <v>2533</v>
      </c>
      <c r="H297">
        <v>2525</v>
      </c>
    </row>
    <row r="298" spans="1:8" ht="12.75">
      <c r="A298">
        <v>42</v>
      </c>
      <c r="B298" t="s">
        <v>170</v>
      </c>
      <c r="C298">
        <v>6223</v>
      </c>
      <c r="D298">
        <v>6428</v>
      </c>
      <c r="E298">
        <v>6582</v>
      </c>
      <c r="F298">
        <v>6810</v>
      </c>
      <c r="G298">
        <v>6715</v>
      </c>
      <c r="H298">
        <v>6641</v>
      </c>
    </row>
    <row r="299" spans="1:8" ht="12.75">
      <c r="A299">
        <v>43</v>
      </c>
      <c r="B299" t="s">
        <v>56</v>
      </c>
      <c r="C299">
        <v>3917</v>
      </c>
      <c r="D299">
        <v>4041</v>
      </c>
      <c r="E299">
        <v>4124</v>
      </c>
      <c r="F299">
        <v>4188</v>
      </c>
      <c r="G299">
        <v>4041</v>
      </c>
      <c r="H299">
        <v>3989</v>
      </c>
    </row>
    <row r="300" spans="1:8" ht="12.75">
      <c r="A300">
        <v>44</v>
      </c>
      <c r="B300" t="s">
        <v>171</v>
      </c>
      <c r="C300">
        <v>545</v>
      </c>
      <c r="D300">
        <v>566</v>
      </c>
      <c r="E300">
        <v>589</v>
      </c>
      <c r="F300">
        <v>584</v>
      </c>
      <c r="G300">
        <v>533</v>
      </c>
      <c r="H300">
        <v>501</v>
      </c>
    </row>
    <row r="301" spans="1:8" ht="12.75">
      <c r="A301">
        <v>45</v>
      </c>
      <c r="B301" t="s">
        <v>172</v>
      </c>
      <c r="C301">
        <v>208</v>
      </c>
      <c r="D301">
        <v>208</v>
      </c>
      <c r="E301">
        <v>198</v>
      </c>
      <c r="F301">
        <v>191</v>
      </c>
      <c r="G301">
        <v>183</v>
      </c>
      <c r="H301">
        <v>178</v>
      </c>
    </row>
    <row r="302" spans="1:8" ht="12.75">
      <c r="A302">
        <v>46</v>
      </c>
      <c r="B302" t="s">
        <v>173</v>
      </c>
      <c r="C302">
        <v>51</v>
      </c>
      <c r="D302">
        <v>51</v>
      </c>
      <c r="E302">
        <v>53</v>
      </c>
      <c r="F302">
        <v>51</v>
      </c>
      <c r="G302">
        <v>51</v>
      </c>
      <c r="H302">
        <v>52</v>
      </c>
    </row>
    <row r="303" spans="1:8" ht="12.75">
      <c r="A303">
        <v>47</v>
      </c>
      <c r="B303" t="s">
        <v>174</v>
      </c>
      <c r="C303">
        <v>1247</v>
      </c>
      <c r="D303">
        <v>1296</v>
      </c>
      <c r="E303">
        <v>1323</v>
      </c>
      <c r="F303">
        <v>1341</v>
      </c>
      <c r="G303">
        <v>1297</v>
      </c>
      <c r="H303">
        <v>1283</v>
      </c>
    </row>
    <row r="304" spans="1:8" ht="12.75">
      <c r="A304">
        <v>48</v>
      </c>
      <c r="B304" t="s">
        <v>175</v>
      </c>
      <c r="C304">
        <v>349</v>
      </c>
      <c r="D304">
        <v>361</v>
      </c>
      <c r="E304">
        <v>357</v>
      </c>
      <c r="F304">
        <v>381</v>
      </c>
      <c r="G304">
        <v>383</v>
      </c>
      <c r="H304">
        <v>382</v>
      </c>
    </row>
    <row r="305" spans="1:8" ht="12.75">
      <c r="A305">
        <v>49</v>
      </c>
      <c r="B305" t="s">
        <v>176</v>
      </c>
      <c r="C305">
        <v>44</v>
      </c>
      <c r="D305">
        <v>45</v>
      </c>
      <c r="E305">
        <v>44</v>
      </c>
      <c r="F305">
        <v>43</v>
      </c>
      <c r="G305">
        <v>40</v>
      </c>
      <c r="H305">
        <v>38</v>
      </c>
    </row>
    <row r="306" spans="1:8" ht="12.75">
      <c r="A306">
        <v>50</v>
      </c>
      <c r="B306" t="s">
        <v>177</v>
      </c>
      <c r="C306">
        <v>1020</v>
      </c>
      <c r="D306">
        <v>1049</v>
      </c>
      <c r="E306">
        <v>1086</v>
      </c>
      <c r="F306">
        <v>1113</v>
      </c>
      <c r="G306">
        <v>1069</v>
      </c>
      <c r="H306">
        <v>1060</v>
      </c>
    </row>
    <row r="307" spans="1:8" ht="12.75">
      <c r="A307">
        <v>51</v>
      </c>
      <c r="B307" t="s">
        <v>178</v>
      </c>
      <c r="C307">
        <v>453</v>
      </c>
      <c r="D307">
        <v>465</v>
      </c>
      <c r="E307">
        <v>474</v>
      </c>
      <c r="F307">
        <v>486</v>
      </c>
      <c r="G307">
        <v>486</v>
      </c>
      <c r="H307">
        <v>495</v>
      </c>
    </row>
    <row r="308" spans="1:8" ht="12.75">
      <c r="A308">
        <v>52</v>
      </c>
      <c r="B308" t="s">
        <v>57</v>
      </c>
      <c r="C308">
        <v>3066</v>
      </c>
      <c r="D308">
        <v>3194</v>
      </c>
      <c r="E308">
        <v>3343</v>
      </c>
      <c r="F308">
        <v>3398</v>
      </c>
      <c r="G308">
        <v>3182</v>
      </c>
      <c r="H308">
        <v>2995</v>
      </c>
    </row>
    <row r="309" spans="1:8" ht="12.75">
      <c r="A309">
        <v>53</v>
      </c>
      <c r="B309" t="s">
        <v>179</v>
      </c>
      <c r="C309">
        <v>997</v>
      </c>
      <c r="D309">
        <v>1015</v>
      </c>
      <c r="E309">
        <v>1036</v>
      </c>
      <c r="F309">
        <v>971</v>
      </c>
      <c r="G309">
        <v>913</v>
      </c>
      <c r="H309">
        <v>876</v>
      </c>
    </row>
    <row r="310" spans="1:8" ht="12.75">
      <c r="A310">
        <v>54</v>
      </c>
      <c r="B310" t="s">
        <v>180</v>
      </c>
      <c r="C310">
        <v>305</v>
      </c>
      <c r="D310">
        <v>317</v>
      </c>
      <c r="E310">
        <v>316</v>
      </c>
      <c r="F310">
        <v>321</v>
      </c>
      <c r="G310">
        <v>333</v>
      </c>
      <c r="H310">
        <v>322</v>
      </c>
    </row>
    <row r="311" spans="1:8" ht="12.75">
      <c r="A311">
        <v>55</v>
      </c>
      <c r="B311" t="s">
        <v>181</v>
      </c>
      <c r="C311">
        <v>1294</v>
      </c>
      <c r="D311">
        <v>1358</v>
      </c>
      <c r="E311">
        <v>1453</v>
      </c>
      <c r="F311">
        <v>1603</v>
      </c>
      <c r="G311">
        <v>1483</v>
      </c>
      <c r="H311">
        <v>1378</v>
      </c>
    </row>
    <row r="312" spans="1:8" ht="12.75">
      <c r="A312">
        <v>56</v>
      </c>
      <c r="B312" t="s">
        <v>182</v>
      </c>
      <c r="C312">
        <v>469</v>
      </c>
      <c r="D312">
        <v>504</v>
      </c>
      <c r="E312">
        <v>538</v>
      </c>
      <c r="F312">
        <v>503</v>
      </c>
      <c r="G312">
        <v>453</v>
      </c>
      <c r="H312">
        <v>419</v>
      </c>
    </row>
    <row r="313" spans="1:8" ht="12.75">
      <c r="A313">
        <v>57</v>
      </c>
      <c r="B313" t="s">
        <v>183</v>
      </c>
      <c r="C313">
        <v>5389</v>
      </c>
      <c r="D313">
        <v>5481</v>
      </c>
      <c r="E313">
        <v>5470</v>
      </c>
      <c r="F313">
        <v>5603</v>
      </c>
      <c r="G313">
        <v>5618</v>
      </c>
      <c r="H313">
        <v>5745</v>
      </c>
    </row>
    <row r="314" spans="1:8" ht="12.75">
      <c r="A314">
        <v>58</v>
      </c>
      <c r="B314" t="s">
        <v>184</v>
      </c>
      <c r="C314">
        <v>2404</v>
      </c>
      <c r="D314">
        <v>2438</v>
      </c>
      <c r="E314">
        <v>2396</v>
      </c>
      <c r="F314">
        <v>2505</v>
      </c>
      <c r="G314">
        <v>2574</v>
      </c>
      <c r="H314">
        <v>2686</v>
      </c>
    </row>
    <row r="315" spans="1:8" ht="12.75">
      <c r="A315">
        <v>59</v>
      </c>
      <c r="B315" t="s">
        <v>185</v>
      </c>
      <c r="C315">
        <v>768</v>
      </c>
      <c r="D315">
        <v>809</v>
      </c>
      <c r="E315">
        <v>859</v>
      </c>
      <c r="F315">
        <v>826</v>
      </c>
      <c r="G315">
        <v>780</v>
      </c>
      <c r="H315">
        <v>753</v>
      </c>
    </row>
    <row r="316" spans="1:8" ht="12.75">
      <c r="A316">
        <v>60</v>
      </c>
      <c r="B316" t="s">
        <v>186</v>
      </c>
      <c r="C316">
        <v>2139</v>
      </c>
      <c r="D316">
        <v>2154</v>
      </c>
      <c r="E316">
        <v>2134</v>
      </c>
      <c r="F316">
        <v>2189</v>
      </c>
      <c r="G316">
        <v>2181</v>
      </c>
      <c r="H316">
        <v>2226</v>
      </c>
    </row>
    <row r="317" spans="1:8" ht="12.75">
      <c r="A317">
        <v>61</v>
      </c>
      <c r="B317" t="s">
        <v>187</v>
      </c>
      <c r="C317">
        <v>78</v>
      </c>
      <c r="D317">
        <v>80</v>
      </c>
      <c r="E317">
        <v>81</v>
      </c>
      <c r="F317">
        <v>84</v>
      </c>
      <c r="G317">
        <v>83</v>
      </c>
      <c r="H317">
        <v>81</v>
      </c>
    </row>
    <row r="318" spans="1:8" ht="12.75">
      <c r="A318">
        <v>62</v>
      </c>
      <c r="B318" t="s">
        <v>188</v>
      </c>
      <c r="C318">
        <v>1756</v>
      </c>
      <c r="D318">
        <v>1818</v>
      </c>
      <c r="E318">
        <v>1847</v>
      </c>
      <c r="F318">
        <v>1927</v>
      </c>
      <c r="G318">
        <v>1920</v>
      </c>
      <c r="H318">
        <v>1933</v>
      </c>
    </row>
    <row r="319" spans="1:8" ht="12.75">
      <c r="A319">
        <v>63</v>
      </c>
      <c r="B319" t="s">
        <v>114</v>
      </c>
      <c r="C319">
        <v>1179</v>
      </c>
      <c r="D319">
        <v>1210</v>
      </c>
      <c r="E319">
        <v>1213</v>
      </c>
      <c r="F319">
        <v>1292</v>
      </c>
      <c r="G319">
        <v>1322</v>
      </c>
      <c r="H319">
        <v>1341</v>
      </c>
    </row>
    <row r="320" spans="1:8" ht="12.75">
      <c r="A320">
        <v>64</v>
      </c>
      <c r="B320" t="s">
        <v>189</v>
      </c>
      <c r="C320">
        <v>577</v>
      </c>
      <c r="D320">
        <v>609</v>
      </c>
      <c r="E320">
        <v>634</v>
      </c>
      <c r="F320">
        <v>635</v>
      </c>
      <c r="G320">
        <v>599</v>
      </c>
      <c r="H320">
        <v>592</v>
      </c>
    </row>
    <row r="321" spans="1:8" ht="12.75">
      <c r="A321">
        <v>65</v>
      </c>
      <c r="B321" t="s">
        <v>190</v>
      </c>
      <c r="C321">
        <v>6485</v>
      </c>
      <c r="D321">
        <v>6795</v>
      </c>
      <c r="E321">
        <v>7114</v>
      </c>
      <c r="F321">
        <v>6933</v>
      </c>
      <c r="G321">
        <v>6697</v>
      </c>
      <c r="H321">
        <v>6652</v>
      </c>
    </row>
    <row r="322" spans="1:8" ht="12.75">
      <c r="A322">
        <v>66</v>
      </c>
      <c r="B322" t="s">
        <v>124</v>
      </c>
      <c r="C322">
        <v>1157</v>
      </c>
      <c r="D322">
        <v>1197</v>
      </c>
      <c r="E322">
        <v>1212</v>
      </c>
      <c r="F322">
        <v>1184</v>
      </c>
      <c r="G322">
        <v>1206</v>
      </c>
      <c r="H322">
        <v>1230</v>
      </c>
    </row>
    <row r="323" spans="1:8" ht="12.75">
      <c r="A323">
        <v>67</v>
      </c>
      <c r="B323" t="s">
        <v>191</v>
      </c>
      <c r="C323">
        <v>1129</v>
      </c>
      <c r="D323">
        <v>1211</v>
      </c>
      <c r="E323">
        <v>1294</v>
      </c>
      <c r="F323">
        <v>1220</v>
      </c>
      <c r="G323">
        <v>1081</v>
      </c>
      <c r="H323">
        <v>1043</v>
      </c>
    </row>
    <row r="324" spans="1:8" ht="12.75">
      <c r="A324">
        <v>68</v>
      </c>
      <c r="B324" t="s">
        <v>192</v>
      </c>
      <c r="C324">
        <v>4198</v>
      </c>
      <c r="D324">
        <v>4387</v>
      </c>
      <c r="E324">
        <v>4608</v>
      </c>
      <c r="F324">
        <v>4529</v>
      </c>
      <c r="G324">
        <v>4411</v>
      </c>
      <c r="H324">
        <v>4379</v>
      </c>
    </row>
    <row r="325" spans="1:8" ht="12.75">
      <c r="A325">
        <v>69</v>
      </c>
      <c r="B325" t="s">
        <v>193</v>
      </c>
      <c r="C325">
        <v>1595</v>
      </c>
      <c r="D325">
        <v>1621</v>
      </c>
      <c r="E325">
        <v>1647</v>
      </c>
      <c r="F325">
        <v>1638</v>
      </c>
      <c r="G325">
        <v>1616</v>
      </c>
      <c r="H325">
        <v>1621</v>
      </c>
    </row>
    <row r="326" spans="1:8" ht="12.75">
      <c r="A326">
        <v>70</v>
      </c>
      <c r="B326" t="s">
        <v>194</v>
      </c>
      <c r="C326">
        <v>6550</v>
      </c>
      <c r="D326">
        <v>6985</v>
      </c>
      <c r="E326">
        <v>7419</v>
      </c>
      <c r="F326">
        <v>7114</v>
      </c>
      <c r="G326">
        <v>6996</v>
      </c>
      <c r="H326">
        <v>6950</v>
      </c>
    </row>
    <row r="327" spans="1:8" ht="12.75">
      <c r="A327">
        <v>71</v>
      </c>
      <c r="B327" t="s">
        <v>195</v>
      </c>
      <c r="C327">
        <v>6258</v>
      </c>
      <c r="D327">
        <v>6687</v>
      </c>
      <c r="E327">
        <v>7118</v>
      </c>
      <c r="F327">
        <v>6805</v>
      </c>
      <c r="G327">
        <v>6688</v>
      </c>
      <c r="H327">
        <v>6643</v>
      </c>
    </row>
    <row r="328" spans="1:8" ht="12.75">
      <c r="A328">
        <v>72</v>
      </c>
      <c r="B328" t="s">
        <v>196</v>
      </c>
      <c r="C328">
        <v>292</v>
      </c>
      <c r="D328">
        <v>298</v>
      </c>
      <c r="E328">
        <v>300</v>
      </c>
      <c r="F328">
        <v>308</v>
      </c>
      <c r="G328">
        <v>308</v>
      </c>
      <c r="H328">
        <v>307</v>
      </c>
    </row>
    <row r="329" spans="1:8" ht="12.75">
      <c r="A329">
        <v>73</v>
      </c>
      <c r="B329" t="s">
        <v>197</v>
      </c>
      <c r="C329">
        <v>2039</v>
      </c>
      <c r="D329">
        <v>2117</v>
      </c>
      <c r="E329">
        <v>2199</v>
      </c>
      <c r="F329">
        <v>2285</v>
      </c>
      <c r="G329">
        <v>2369</v>
      </c>
      <c r="H329">
        <v>2417</v>
      </c>
    </row>
    <row r="330" spans="1:8" ht="12.75">
      <c r="A330">
        <v>74</v>
      </c>
      <c r="B330" t="s">
        <v>277</v>
      </c>
      <c r="C330">
        <v>11185</v>
      </c>
      <c r="D330">
        <v>11452</v>
      </c>
      <c r="E330">
        <v>11707</v>
      </c>
      <c r="F330">
        <v>12266</v>
      </c>
      <c r="G330">
        <v>12638</v>
      </c>
      <c r="H330">
        <v>12940</v>
      </c>
    </row>
    <row r="331" spans="1:8" ht="12.75">
      <c r="A331">
        <v>75</v>
      </c>
      <c r="B331" t="s">
        <v>199</v>
      </c>
      <c r="C331">
        <v>3907</v>
      </c>
      <c r="D331">
        <v>3967</v>
      </c>
      <c r="E331">
        <v>4027</v>
      </c>
      <c r="F331">
        <v>4136</v>
      </c>
      <c r="G331">
        <v>4271</v>
      </c>
      <c r="H331">
        <v>4411</v>
      </c>
    </row>
    <row r="332" spans="1:8" ht="12.75">
      <c r="A332">
        <v>76</v>
      </c>
      <c r="B332" t="s">
        <v>200</v>
      </c>
      <c r="C332">
        <v>3427</v>
      </c>
      <c r="D332">
        <v>3475</v>
      </c>
      <c r="E332">
        <v>3524</v>
      </c>
      <c r="F332">
        <v>3740</v>
      </c>
      <c r="G332">
        <v>3855</v>
      </c>
      <c r="H332">
        <v>3923</v>
      </c>
    </row>
    <row r="333" spans="1:8" ht="12.75">
      <c r="A333">
        <v>77</v>
      </c>
      <c r="B333" t="s">
        <v>201</v>
      </c>
      <c r="C333">
        <v>2209</v>
      </c>
      <c r="D333">
        <v>2267</v>
      </c>
      <c r="E333">
        <v>2325</v>
      </c>
      <c r="F333">
        <v>2412</v>
      </c>
      <c r="G333">
        <v>2457</v>
      </c>
      <c r="H333">
        <v>2497</v>
      </c>
    </row>
    <row r="334" spans="1:8" ht="12.75">
      <c r="A334">
        <v>78</v>
      </c>
      <c r="B334" t="s">
        <v>202</v>
      </c>
      <c r="C334">
        <v>1642</v>
      </c>
      <c r="D334">
        <v>1742</v>
      </c>
      <c r="E334">
        <v>1831</v>
      </c>
      <c r="F334">
        <v>1979</v>
      </c>
      <c r="G334">
        <v>2055</v>
      </c>
      <c r="H334">
        <v>2110</v>
      </c>
    </row>
    <row r="335" spans="1:8" ht="12.75">
      <c r="A335">
        <v>79</v>
      </c>
      <c r="B335" t="s">
        <v>203</v>
      </c>
      <c r="C335">
        <v>1363</v>
      </c>
      <c r="D335">
        <v>1418</v>
      </c>
      <c r="E335">
        <v>1493</v>
      </c>
      <c r="F335">
        <v>1587</v>
      </c>
      <c r="G335">
        <v>1600</v>
      </c>
      <c r="H335">
        <v>1579</v>
      </c>
    </row>
    <row r="336" spans="1:8" ht="12.75">
      <c r="A336">
        <v>80</v>
      </c>
      <c r="B336" t="s">
        <v>204</v>
      </c>
      <c r="C336">
        <v>378</v>
      </c>
      <c r="D336">
        <v>392</v>
      </c>
      <c r="E336">
        <v>413</v>
      </c>
      <c r="F336">
        <v>415</v>
      </c>
      <c r="G336">
        <v>416</v>
      </c>
      <c r="H336">
        <v>410</v>
      </c>
    </row>
    <row r="337" spans="1:8" ht="12.75">
      <c r="A337">
        <v>81</v>
      </c>
      <c r="B337" t="s">
        <v>205</v>
      </c>
      <c r="C337">
        <v>985</v>
      </c>
      <c r="D337">
        <v>1026</v>
      </c>
      <c r="E337">
        <v>1081</v>
      </c>
      <c r="F337">
        <v>1173</v>
      </c>
      <c r="G337">
        <v>1185</v>
      </c>
      <c r="H337">
        <v>1169</v>
      </c>
    </row>
    <row r="338" spans="1:8" ht="12.75">
      <c r="A338">
        <v>82</v>
      </c>
      <c r="B338" t="s">
        <v>206</v>
      </c>
      <c r="C338">
        <v>8118</v>
      </c>
      <c r="D338">
        <v>8381</v>
      </c>
      <c r="E338">
        <v>8626</v>
      </c>
      <c r="F338">
        <v>8325</v>
      </c>
      <c r="G338">
        <v>8357</v>
      </c>
      <c r="H338">
        <v>8469</v>
      </c>
    </row>
    <row r="339" spans="1:8" ht="12.75">
      <c r="A339">
        <v>83</v>
      </c>
      <c r="B339" t="s">
        <v>207</v>
      </c>
      <c r="C339">
        <v>1551</v>
      </c>
      <c r="D339">
        <v>1614</v>
      </c>
      <c r="E339">
        <v>1659</v>
      </c>
      <c r="F339">
        <v>1688</v>
      </c>
      <c r="G339">
        <v>1643</v>
      </c>
      <c r="H339">
        <v>1634</v>
      </c>
    </row>
    <row r="340" spans="1:8" ht="12.75">
      <c r="A340">
        <v>84</v>
      </c>
      <c r="B340" t="s">
        <v>208</v>
      </c>
      <c r="C340">
        <v>6567</v>
      </c>
      <c r="D340">
        <v>6767</v>
      </c>
      <c r="E340">
        <v>6967</v>
      </c>
      <c r="F340">
        <v>6637</v>
      </c>
      <c r="G340">
        <v>6714</v>
      </c>
      <c r="H340">
        <v>6836</v>
      </c>
    </row>
    <row r="341" spans="1:8" ht="12.75">
      <c r="A341">
        <v>85</v>
      </c>
      <c r="B341" t="s">
        <v>62</v>
      </c>
      <c r="C341">
        <v>5283</v>
      </c>
      <c r="D341">
        <v>5407</v>
      </c>
      <c r="E341">
        <v>5489</v>
      </c>
      <c r="F341">
        <v>5629</v>
      </c>
      <c r="G341">
        <v>5766</v>
      </c>
      <c r="H341">
        <v>5787</v>
      </c>
    </row>
    <row r="342" spans="1:8" ht="12.75">
      <c r="A342">
        <v>86</v>
      </c>
      <c r="B342" t="s">
        <v>37</v>
      </c>
      <c r="C342">
        <v>18703</v>
      </c>
      <c r="D342">
        <v>18849</v>
      </c>
      <c r="E342">
        <v>19128</v>
      </c>
      <c r="F342">
        <v>19474</v>
      </c>
      <c r="G342">
        <v>19851</v>
      </c>
      <c r="H342">
        <v>20011</v>
      </c>
    </row>
    <row r="343" spans="1:8" ht="12.75">
      <c r="A343">
        <v>87</v>
      </c>
      <c r="B343" t="s">
        <v>132</v>
      </c>
      <c r="C343">
        <v>4207</v>
      </c>
      <c r="D343">
        <v>4167</v>
      </c>
      <c r="E343">
        <v>4198</v>
      </c>
      <c r="F343">
        <v>4107</v>
      </c>
      <c r="G343">
        <v>4135</v>
      </c>
      <c r="H343">
        <v>4184</v>
      </c>
    </row>
    <row r="344" spans="1:8" ht="12.75">
      <c r="A344">
        <v>88</v>
      </c>
      <c r="B344" t="s">
        <v>133</v>
      </c>
      <c r="C344">
        <v>3416</v>
      </c>
      <c r="D344">
        <v>3370</v>
      </c>
      <c r="E344">
        <v>3416</v>
      </c>
      <c r="F344">
        <v>3342</v>
      </c>
      <c r="G344">
        <v>3379</v>
      </c>
      <c r="H344">
        <v>3436</v>
      </c>
    </row>
    <row r="345" spans="1:8" ht="12.75">
      <c r="A345">
        <v>89</v>
      </c>
      <c r="B345" t="s">
        <v>134</v>
      </c>
      <c r="C345">
        <v>1845</v>
      </c>
      <c r="D345">
        <v>1821</v>
      </c>
      <c r="E345">
        <v>1869</v>
      </c>
      <c r="F345">
        <v>1794</v>
      </c>
      <c r="G345">
        <v>1802</v>
      </c>
      <c r="H345">
        <v>1834</v>
      </c>
    </row>
    <row r="346" spans="1:8" ht="12.75">
      <c r="A346">
        <v>90</v>
      </c>
      <c r="B346" t="s">
        <v>209</v>
      </c>
      <c r="C346">
        <v>1571</v>
      </c>
      <c r="D346">
        <v>1549</v>
      </c>
      <c r="E346">
        <v>1547</v>
      </c>
      <c r="F346">
        <v>1548</v>
      </c>
      <c r="G346">
        <v>1577</v>
      </c>
      <c r="H346">
        <v>1602</v>
      </c>
    </row>
    <row r="347" spans="1:8" ht="12.75">
      <c r="A347">
        <v>91</v>
      </c>
      <c r="B347" t="s">
        <v>136</v>
      </c>
      <c r="C347">
        <v>791</v>
      </c>
      <c r="D347">
        <v>797</v>
      </c>
      <c r="E347">
        <v>782</v>
      </c>
      <c r="F347">
        <v>765</v>
      </c>
      <c r="G347">
        <v>756</v>
      </c>
      <c r="H347">
        <v>748</v>
      </c>
    </row>
    <row r="348" spans="1:8" ht="12.75">
      <c r="A348">
        <v>92</v>
      </c>
      <c r="B348" t="s">
        <v>137</v>
      </c>
      <c r="C348">
        <v>14496</v>
      </c>
      <c r="D348">
        <v>14682</v>
      </c>
      <c r="E348">
        <v>14930</v>
      </c>
      <c r="F348">
        <v>15367</v>
      </c>
      <c r="G348">
        <v>15716</v>
      </c>
      <c r="H348">
        <v>15827</v>
      </c>
    </row>
    <row r="349" spans="1:8" ht="12.75">
      <c r="A349">
        <v>93</v>
      </c>
      <c r="B349" t="s">
        <v>133</v>
      </c>
      <c r="C349">
        <v>13581</v>
      </c>
      <c r="D349">
        <v>13762</v>
      </c>
      <c r="E349">
        <v>14000</v>
      </c>
      <c r="F349">
        <v>14394</v>
      </c>
      <c r="G349">
        <v>14696</v>
      </c>
      <c r="H349">
        <v>14794</v>
      </c>
    </row>
    <row r="350" spans="1:8" ht="12.75">
      <c r="A350">
        <v>94</v>
      </c>
      <c r="B350" t="s">
        <v>138</v>
      </c>
      <c r="C350">
        <v>7234</v>
      </c>
      <c r="D350">
        <v>7372</v>
      </c>
      <c r="E350">
        <v>7572</v>
      </c>
      <c r="F350">
        <v>7647</v>
      </c>
      <c r="G350">
        <v>7739</v>
      </c>
      <c r="H350">
        <v>7772</v>
      </c>
    </row>
    <row r="351" spans="1:8" ht="12.75">
      <c r="A351">
        <v>95</v>
      </c>
      <c r="B351" t="s">
        <v>210</v>
      </c>
      <c r="C351">
        <v>6347</v>
      </c>
      <c r="D351">
        <v>6390</v>
      </c>
      <c r="E351">
        <v>6428</v>
      </c>
      <c r="F351">
        <v>6747</v>
      </c>
      <c r="G351">
        <v>6957</v>
      </c>
      <c r="H351">
        <v>7022</v>
      </c>
    </row>
    <row r="352" spans="1:8" ht="12.75">
      <c r="A352">
        <v>96</v>
      </c>
      <c r="B352" t="s">
        <v>211</v>
      </c>
      <c r="C352">
        <v>915</v>
      </c>
      <c r="D352">
        <v>920</v>
      </c>
      <c r="E352">
        <v>930</v>
      </c>
      <c r="F352">
        <v>973</v>
      </c>
      <c r="G352">
        <v>1020</v>
      </c>
      <c r="H352">
        <v>1033</v>
      </c>
    </row>
    <row r="353" spans="1:8" ht="12.75">
      <c r="A353">
        <v>97</v>
      </c>
      <c r="B353" t="s">
        <v>212</v>
      </c>
      <c r="C353">
        <v>-401</v>
      </c>
      <c r="D353">
        <v>-441</v>
      </c>
      <c r="E353">
        <v>-388</v>
      </c>
      <c r="F353">
        <v>-536</v>
      </c>
      <c r="G353">
        <v>-566</v>
      </c>
      <c r="H353">
        <v>-572</v>
      </c>
    </row>
    <row r="355" ht="12.75">
      <c r="A355" t="s">
        <v>263</v>
      </c>
    </row>
    <row r="356" ht="12.75">
      <c r="A356" t="s">
        <v>264</v>
      </c>
    </row>
    <row r="357" ht="12.75">
      <c r="A357" t="s">
        <v>271</v>
      </c>
    </row>
    <row r="358" ht="12.75">
      <c r="A358" t="s">
        <v>266</v>
      </c>
    </row>
    <row r="359" ht="12.75">
      <c r="A359" t="s">
        <v>267</v>
      </c>
    </row>
    <row r="360" ht="12.75">
      <c r="A360" t="s">
        <v>268</v>
      </c>
    </row>
    <row r="361" ht="12.75">
      <c r="A361" t="s">
        <v>213</v>
      </c>
    </row>
    <row r="362" ht="12.75">
      <c r="A362" t="s">
        <v>214</v>
      </c>
    </row>
    <row r="363" ht="12.75">
      <c r="A363" t="s">
        <v>215</v>
      </c>
    </row>
    <row r="364" ht="12.75">
      <c r="A364" t="s">
        <v>216</v>
      </c>
    </row>
    <row r="365" ht="12.75">
      <c r="A365" t="s">
        <v>217</v>
      </c>
    </row>
    <row r="366" ht="12.75">
      <c r="A366" t="s">
        <v>218</v>
      </c>
    </row>
    <row r="367" ht="12.75">
      <c r="A367" t="s">
        <v>219</v>
      </c>
    </row>
    <row r="368" ht="12.75">
      <c r="A368" t="s">
        <v>220</v>
      </c>
    </row>
    <row r="369" ht="12.75">
      <c r="A369" t="s">
        <v>221</v>
      </c>
    </row>
    <row r="370" ht="12.75">
      <c r="A370" t="s">
        <v>222</v>
      </c>
    </row>
    <row r="371" ht="12.75">
      <c r="A371" t="s">
        <v>223</v>
      </c>
    </row>
    <row r="372" ht="12.75">
      <c r="A372" t="s">
        <v>224</v>
      </c>
    </row>
    <row r="373" ht="12.75">
      <c r="A373" t="s">
        <v>225</v>
      </c>
    </row>
    <row r="374" ht="12.75">
      <c r="A374" t="s">
        <v>226</v>
      </c>
    </row>
    <row r="375" ht="12.75">
      <c r="A375" t="s">
        <v>278</v>
      </c>
    </row>
    <row r="376" ht="12.75">
      <c r="A376" t="s">
        <v>279</v>
      </c>
    </row>
    <row r="377" ht="12.75">
      <c r="A377" t="s">
        <v>280</v>
      </c>
    </row>
    <row r="378" ht="12.75">
      <c r="A378" t="s">
        <v>230</v>
      </c>
    </row>
    <row r="379" ht="12.75">
      <c r="A379" t="s">
        <v>231</v>
      </c>
    </row>
    <row r="380" ht="12.75">
      <c r="A380" t="s">
        <v>232</v>
      </c>
    </row>
    <row r="381" ht="12.75">
      <c r="A381" t="s">
        <v>233</v>
      </c>
    </row>
    <row r="382" ht="12.75">
      <c r="A382" t="s">
        <v>68</v>
      </c>
    </row>
    <row r="383" ht="12.75">
      <c r="A383" t="s">
        <v>234</v>
      </c>
    </row>
    <row r="384" ht="12.75">
      <c r="A384" t="s">
        <v>70</v>
      </c>
    </row>
    <row r="387" ht="12.75">
      <c r="A387" t="s">
        <v>71</v>
      </c>
    </row>
    <row r="388" ht="12.75">
      <c r="A388" t="s">
        <v>72</v>
      </c>
    </row>
    <row r="389" ht="12.75">
      <c r="A389" t="s">
        <v>14</v>
      </c>
    </row>
    <row r="390" ht="12.75">
      <c r="A390" t="s">
        <v>73</v>
      </c>
    </row>
    <row r="391" spans="1:42" ht="12.75">
      <c r="A391" t="s">
        <v>16</v>
      </c>
      <c r="B391" t="s">
        <v>17</v>
      </c>
      <c r="C391">
        <v>1948</v>
      </c>
      <c r="D391">
        <v>1949</v>
      </c>
      <c r="E391">
        <v>1950</v>
      </c>
      <c r="F391">
        <v>1951</v>
      </c>
      <c r="G391">
        <v>1952</v>
      </c>
      <c r="H391">
        <v>1953</v>
      </c>
      <c r="I391">
        <v>1954</v>
      </c>
      <c r="J391">
        <v>1955</v>
      </c>
      <c r="K391">
        <v>1956</v>
      </c>
      <c r="L391">
        <v>1957</v>
      </c>
      <c r="M391">
        <v>1958</v>
      </c>
      <c r="N391">
        <v>1959</v>
      </c>
      <c r="O391">
        <v>1960</v>
      </c>
      <c r="P391">
        <v>1961</v>
      </c>
      <c r="Q391">
        <v>1962</v>
      </c>
      <c r="R391">
        <v>1963</v>
      </c>
      <c r="S391">
        <v>1964</v>
      </c>
      <c r="T391">
        <v>1965</v>
      </c>
      <c r="U391">
        <v>1966</v>
      </c>
      <c r="V391">
        <v>1967</v>
      </c>
      <c r="W391">
        <v>1968</v>
      </c>
      <c r="X391">
        <v>1969</v>
      </c>
      <c r="Y391">
        <v>1970</v>
      </c>
      <c r="Z391">
        <v>1971</v>
      </c>
      <c r="AA391">
        <v>1972</v>
      </c>
      <c r="AB391">
        <v>1973</v>
      </c>
      <c r="AC391">
        <v>1974</v>
      </c>
      <c r="AD391">
        <v>1975</v>
      </c>
      <c r="AE391">
        <v>1976</v>
      </c>
      <c r="AF391">
        <v>1977</v>
      </c>
      <c r="AG391">
        <v>1978</v>
      </c>
      <c r="AH391">
        <v>1979</v>
      </c>
      <c r="AI391">
        <v>1980</v>
      </c>
      <c r="AJ391">
        <v>1981</v>
      </c>
      <c r="AK391">
        <v>1982</v>
      </c>
      <c r="AL391">
        <v>1983</v>
      </c>
      <c r="AM391">
        <v>1984</v>
      </c>
      <c r="AN391">
        <v>1985</v>
      </c>
      <c r="AO391">
        <v>1986</v>
      </c>
      <c r="AP391">
        <v>1987</v>
      </c>
    </row>
    <row r="392" spans="1:42" ht="12.75">
      <c r="A392">
        <v>1</v>
      </c>
      <c r="B392" t="s">
        <v>74</v>
      </c>
      <c r="C392">
        <v>58240</v>
      </c>
      <c r="D392">
        <v>56833</v>
      </c>
      <c r="E392">
        <v>58523</v>
      </c>
      <c r="F392">
        <v>62236</v>
      </c>
      <c r="G392">
        <v>63310</v>
      </c>
      <c r="H392">
        <v>64087</v>
      </c>
      <c r="I392">
        <v>62111</v>
      </c>
      <c r="J392">
        <v>63137</v>
      </c>
      <c r="K392">
        <v>64284</v>
      </c>
      <c r="L392">
        <v>64545</v>
      </c>
      <c r="M392">
        <v>62530</v>
      </c>
      <c r="N392">
        <v>64002</v>
      </c>
      <c r="O392">
        <v>64886</v>
      </c>
      <c r="P392">
        <v>64656</v>
      </c>
      <c r="Q392">
        <v>66043</v>
      </c>
      <c r="R392">
        <v>66629</v>
      </c>
      <c r="S392">
        <v>67860</v>
      </c>
      <c r="T392">
        <v>70159</v>
      </c>
      <c r="U392">
        <v>73342</v>
      </c>
      <c r="V392">
        <v>75180</v>
      </c>
      <c r="W392">
        <v>76974</v>
      </c>
      <c r="X392">
        <v>78917</v>
      </c>
      <c r="Y392">
        <v>78322</v>
      </c>
      <c r="Z392">
        <v>77988</v>
      </c>
      <c r="AA392">
        <v>79908</v>
      </c>
      <c r="AB392">
        <v>83350</v>
      </c>
      <c r="AC392">
        <v>84669</v>
      </c>
      <c r="AD392">
        <v>82882</v>
      </c>
      <c r="AE392">
        <v>85207</v>
      </c>
      <c r="AF392">
        <v>88175</v>
      </c>
      <c r="AG392">
        <v>92638</v>
      </c>
      <c r="AH392">
        <v>95726</v>
      </c>
      <c r="AI392">
        <v>95889</v>
      </c>
      <c r="AJ392">
        <v>96747</v>
      </c>
      <c r="AK392">
        <v>95138</v>
      </c>
      <c r="AL392">
        <v>95986</v>
      </c>
      <c r="AM392">
        <v>100614</v>
      </c>
      <c r="AN392">
        <v>103024</v>
      </c>
      <c r="AO392">
        <v>104774</v>
      </c>
      <c r="AP392">
        <v>107828</v>
      </c>
    </row>
    <row r="393" spans="1:42" ht="12.75">
      <c r="A393">
        <v>2</v>
      </c>
      <c r="B393" t="s">
        <v>19</v>
      </c>
      <c r="C393">
        <v>58233</v>
      </c>
      <c r="D393">
        <v>56848</v>
      </c>
      <c r="E393">
        <v>58527</v>
      </c>
      <c r="F393">
        <v>62291</v>
      </c>
      <c r="G393">
        <v>63378</v>
      </c>
      <c r="H393">
        <v>64165</v>
      </c>
      <c r="I393">
        <v>62238</v>
      </c>
      <c r="J393">
        <v>63275</v>
      </c>
      <c r="K393">
        <v>64426</v>
      </c>
      <c r="L393">
        <v>64678</v>
      </c>
      <c r="M393">
        <v>62658</v>
      </c>
      <c r="N393">
        <v>64136</v>
      </c>
      <c r="O393">
        <v>65029</v>
      </c>
      <c r="P393">
        <v>64781</v>
      </c>
      <c r="Q393">
        <v>66134</v>
      </c>
      <c r="R393">
        <v>66701</v>
      </c>
      <c r="S393">
        <v>67923</v>
      </c>
      <c r="T393">
        <v>70180</v>
      </c>
      <c r="U393">
        <v>73357</v>
      </c>
      <c r="V393">
        <v>75195</v>
      </c>
      <c r="W393">
        <v>76990</v>
      </c>
      <c r="X393">
        <v>78939</v>
      </c>
      <c r="Y393">
        <v>78342</v>
      </c>
      <c r="Z393">
        <v>78007</v>
      </c>
      <c r="AA393">
        <v>79929</v>
      </c>
      <c r="AB393">
        <v>83374</v>
      </c>
      <c r="AC393">
        <v>84690</v>
      </c>
      <c r="AD393">
        <v>82907</v>
      </c>
      <c r="AE393">
        <v>85232</v>
      </c>
      <c r="AF393">
        <v>88198</v>
      </c>
      <c r="AG393">
        <v>92666</v>
      </c>
      <c r="AH393">
        <v>95748</v>
      </c>
      <c r="AI393">
        <v>95913</v>
      </c>
      <c r="AJ393">
        <v>96809</v>
      </c>
      <c r="AK393">
        <v>95202</v>
      </c>
      <c r="AL393">
        <v>96056</v>
      </c>
      <c r="AM393">
        <v>100687</v>
      </c>
      <c r="AN393">
        <v>103096</v>
      </c>
      <c r="AO393">
        <v>104841</v>
      </c>
      <c r="AP393">
        <v>107894</v>
      </c>
    </row>
    <row r="394" spans="1:42" ht="12.75">
      <c r="A394">
        <v>3</v>
      </c>
      <c r="B394" t="s">
        <v>20</v>
      </c>
      <c r="C394">
        <v>51489</v>
      </c>
      <c r="D394">
        <v>49641</v>
      </c>
      <c r="E394">
        <v>51095</v>
      </c>
      <c r="F394">
        <v>53024</v>
      </c>
      <c r="G394">
        <v>53335</v>
      </c>
      <c r="H394">
        <v>54152</v>
      </c>
      <c r="I394">
        <v>52383</v>
      </c>
      <c r="J394">
        <v>53530</v>
      </c>
      <c r="K394">
        <v>54586</v>
      </c>
      <c r="L394">
        <v>54643</v>
      </c>
      <c r="M394">
        <v>52581</v>
      </c>
      <c r="N394">
        <v>53793</v>
      </c>
      <c r="O394">
        <v>54408</v>
      </c>
      <c r="P394">
        <v>53798</v>
      </c>
      <c r="Q394">
        <v>54743</v>
      </c>
      <c r="R394">
        <v>55102</v>
      </c>
      <c r="S394">
        <v>55984</v>
      </c>
      <c r="T394">
        <v>57864</v>
      </c>
      <c r="U394">
        <v>60064</v>
      </c>
      <c r="V394">
        <v>61189</v>
      </c>
      <c r="W394">
        <v>62534</v>
      </c>
      <c r="X394">
        <v>64223</v>
      </c>
      <c r="Y394">
        <v>63651</v>
      </c>
      <c r="Z394">
        <v>63348</v>
      </c>
      <c r="AA394">
        <v>65252</v>
      </c>
      <c r="AB394">
        <v>68488</v>
      </c>
      <c r="AC394">
        <v>69532</v>
      </c>
      <c r="AD394">
        <v>67443</v>
      </c>
      <c r="AE394">
        <v>69690</v>
      </c>
      <c r="AF394">
        <v>72528</v>
      </c>
      <c r="AG394">
        <v>76657</v>
      </c>
      <c r="AH394">
        <v>79604</v>
      </c>
      <c r="AI394">
        <v>79625</v>
      </c>
      <c r="AJ394">
        <v>80644</v>
      </c>
      <c r="AK394">
        <v>79031</v>
      </c>
      <c r="AL394">
        <v>80001</v>
      </c>
      <c r="AM394">
        <v>84423</v>
      </c>
      <c r="AN394">
        <v>86479</v>
      </c>
      <c r="AO394">
        <v>87886</v>
      </c>
      <c r="AP394">
        <v>90657</v>
      </c>
    </row>
    <row r="395" spans="1:42" ht="12.75">
      <c r="A395">
        <v>4</v>
      </c>
      <c r="B395" t="s">
        <v>21</v>
      </c>
      <c r="C395">
        <v>6625</v>
      </c>
      <c r="D395">
        <v>6440</v>
      </c>
      <c r="E395">
        <v>6402</v>
      </c>
      <c r="F395">
        <v>6022</v>
      </c>
      <c r="G395">
        <v>5879</v>
      </c>
      <c r="H395">
        <v>5696</v>
      </c>
      <c r="I395">
        <v>5713</v>
      </c>
      <c r="J395">
        <v>5525</v>
      </c>
      <c r="K395">
        <v>5251</v>
      </c>
      <c r="L395">
        <v>5010</v>
      </c>
      <c r="M395">
        <v>4848</v>
      </c>
      <c r="N395">
        <v>4704</v>
      </c>
      <c r="O395">
        <v>4531</v>
      </c>
      <c r="P395">
        <v>4442</v>
      </c>
      <c r="Q395">
        <v>4310</v>
      </c>
      <c r="R395">
        <v>4079</v>
      </c>
      <c r="S395">
        <v>3862</v>
      </c>
      <c r="T395">
        <v>3713</v>
      </c>
      <c r="U395">
        <v>3432</v>
      </c>
      <c r="V395">
        <v>3338</v>
      </c>
      <c r="W395">
        <v>3303</v>
      </c>
      <c r="X395">
        <v>3193</v>
      </c>
      <c r="Y395">
        <v>3118</v>
      </c>
      <c r="Z395">
        <v>3065</v>
      </c>
      <c r="AA395">
        <v>3116</v>
      </c>
      <c r="AB395">
        <v>3181</v>
      </c>
      <c r="AC395">
        <v>3255</v>
      </c>
      <c r="AD395">
        <v>3191</v>
      </c>
      <c r="AE395">
        <v>3210</v>
      </c>
      <c r="AF395">
        <v>3105</v>
      </c>
      <c r="AG395">
        <v>3158</v>
      </c>
      <c r="AH395">
        <v>3183</v>
      </c>
      <c r="AI395">
        <v>3275</v>
      </c>
      <c r="AJ395">
        <v>3260</v>
      </c>
      <c r="AK395">
        <v>3200</v>
      </c>
      <c r="AL395">
        <v>3233</v>
      </c>
      <c r="AM395">
        <v>3151</v>
      </c>
      <c r="AN395">
        <v>2979</v>
      </c>
      <c r="AO395">
        <v>2965</v>
      </c>
      <c r="AP395">
        <v>3041</v>
      </c>
    </row>
    <row r="396" spans="1:42" ht="12.75">
      <c r="A396">
        <v>5</v>
      </c>
      <c r="B396" t="s">
        <v>22</v>
      </c>
      <c r="C396">
        <v>6350</v>
      </c>
      <c r="D396">
        <v>6171</v>
      </c>
      <c r="E396">
        <v>6127</v>
      </c>
      <c r="F396">
        <v>5735</v>
      </c>
      <c r="G396">
        <v>5580</v>
      </c>
      <c r="H396">
        <v>5402</v>
      </c>
      <c r="I396">
        <v>5420</v>
      </c>
      <c r="J396">
        <v>5237</v>
      </c>
      <c r="K396">
        <v>4962</v>
      </c>
      <c r="L396">
        <v>4724</v>
      </c>
      <c r="M396">
        <v>4567</v>
      </c>
      <c r="N396">
        <v>4426</v>
      </c>
      <c r="O396">
        <v>4243</v>
      </c>
      <c r="P396">
        <v>4144</v>
      </c>
      <c r="Q396">
        <v>4001</v>
      </c>
      <c r="R396">
        <v>3762</v>
      </c>
      <c r="S396">
        <v>3532</v>
      </c>
      <c r="T396">
        <v>3366</v>
      </c>
      <c r="U396">
        <v>3077</v>
      </c>
      <c r="V396">
        <v>2973</v>
      </c>
      <c r="W396">
        <v>2929</v>
      </c>
      <c r="X396">
        <v>2810</v>
      </c>
      <c r="Y396">
        <v>2733</v>
      </c>
      <c r="Z396">
        <v>2672</v>
      </c>
      <c r="AA396">
        <v>2694</v>
      </c>
      <c r="AB396">
        <v>2716</v>
      </c>
      <c r="AC396">
        <v>2773</v>
      </c>
      <c r="AD396">
        <v>2723</v>
      </c>
      <c r="AE396">
        <v>2704</v>
      </c>
      <c r="AF396">
        <v>2580</v>
      </c>
      <c r="AG396">
        <v>2536</v>
      </c>
      <c r="AH396">
        <v>2507</v>
      </c>
      <c r="AI396">
        <v>2574</v>
      </c>
      <c r="AJ396">
        <v>2532</v>
      </c>
      <c r="AK396">
        <v>2436</v>
      </c>
      <c r="AL396">
        <v>2439</v>
      </c>
      <c r="AM396">
        <v>2313</v>
      </c>
      <c r="AN396">
        <v>2077</v>
      </c>
      <c r="AO396">
        <v>2001</v>
      </c>
      <c r="AP396">
        <v>1968</v>
      </c>
    </row>
    <row r="397" spans="1:42" ht="12.75">
      <c r="A397">
        <v>6</v>
      </c>
      <c r="B397" t="s">
        <v>23</v>
      </c>
      <c r="C397">
        <v>275</v>
      </c>
      <c r="D397">
        <v>269</v>
      </c>
      <c r="E397">
        <v>275</v>
      </c>
      <c r="F397">
        <v>287</v>
      </c>
      <c r="G397">
        <v>299</v>
      </c>
      <c r="H397">
        <v>294</v>
      </c>
      <c r="I397">
        <v>293</v>
      </c>
      <c r="J397">
        <v>288</v>
      </c>
      <c r="K397">
        <v>289</v>
      </c>
      <c r="L397">
        <v>286</v>
      </c>
      <c r="M397">
        <v>281</v>
      </c>
      <c r="N397">
        <v>278</v>
      </c>
      <c r="O397">
        <v>288</v>
      </c>
      <c r="P397">
        <v>298</v>
      </c>
      <c r="Q397">
        <v>309</v>
      </c>
      <c r="R397">
        <v>317</v>
      </c>
      <c r="S397">
        <v>330</v>
      </c>
      <c r="T397">
        <v>347</v>
      </c>
      <c r="U397">
        <v>355</v>
      </c>
      <c r="V397">
        <v>365</v>
      </c>
      <c r="W397">
        <v>374</v>
      </c>
      <c r="X397">
        <v>383</v>
      </c>
      <c r="Y397">
        <v>385</v>
      </c>
      <c r="Z397">
        <v>393</v>
      </c>
      <c r="AA397">
        <v>422</v>
      </c>
      <c r="AB397">
        <v>465</v>
      </c>
      <c r="AC397">
        <v>482</v>
      </c>
      <c r="AD397">
        <v>468</v>
      </c>
      <c r="AE397">
        <v>506</v>
      </c>
      <c r="AF397">
        <v>525</v>
      </c>
      <c r="AG397">
        <v>622</v>
      </c>
      <c r="AH397">
        <v>676</v>
      </c>
      <c r="AI397">
        <v>701</v>
      </c>
      <c r="AJ397">
        <v>728</v>
      </c>
      <c r="AK397">
        <v>764</v>
      </c>
      <c r="AL397">
        <v>794</v>
      </c>
      <c r="AM397">
        <v>838</v>
      </c>
      <c r="AN397">
        <v>902</v>
      </c>
      <c r="AO397">
        <v>964</v>
      </c>
      <c r="AP397">
        <v>1073</v>
      </c>
    </row>
    <row r="398" spans="1:42" ht="12.75">
      <c r="A398">
        <v>7</v>
      </c>
      <c r="B398" t="s">
        <v>24</v>
      </c>
      <c r="C398">
        <v>1028</v>
      </c>
      <c r="D398">
        <v>956</v>
      </c>
      <c r="E398">
        <v>957</v>
      </c>
      <c r="F398">
        <v>972</v>
      </c>
      <c r="G398">
        <v>949</v>
      </c>
      <c r="H398">
        <v>908</v>
      </c>
      <c r="I398">
        <v>833</v>
      </c>
      <c r="J398">
        <v>835</v>
      </c>
      <c r="K398">
        <v>873</v>
      </c>
      <c r="L398">
        <v>869</v>
      </c>
      <c r="M398">
        <v>775</v>
      </c>
      <c r="N398">
        <v>742</v>
      </c>
      <c r="O398">
        <v>721</v>
      </c>
      <c r="P398">
        <v>685</v>
      </c>
      <c r="Q398">
        <v>666</v>
      </c>
      <c r="R398">
        <v>647</v>
      </c>
      <c r="S398">
        <v>642</v>
      </c>
      <c r="T398">
        <v>644</v>
      </c>
      <c r="U398">
        <v>640</v>
      </c>
      <c r="V398">
        <v>624</v>
      </c>
      <c r="W398">
        <v>618</v>
      </c>
      <c r="X398">
        <v>626</v>
      </c>
      <c r="Y398">
        <v>629</v>
      </c>
      <c r="Z398">
        <v>617</v>
      </c>
      <c r="AA398">
        <v>625</v>
      </c>
      <c r="AB398">
        <v>641</v>
      </c>
      <c r="AC398">
        <v>701</v>
      </c>
      <c r="AD398">
        <v>755</v>
      </c>
      <c r="AE398">
        <v>791</v>
      </c>
      <c r="AF398">
        <v>831</v>
      </c>
      <c r="AG398">
        <v>885</v>
      </c>
      <c r="AH398">
        <v>958</v>
      </c>
      <c r="AI398">
        <v>1048</v>
      </c>
      <c r="AJ398">
        <v>1163</v>
      </c>
      <c r="AK398">
        <v>1140</v>
      </c>
      <c r="AL398">
        <v>964</v>
      </c>
      <c r="AM398">
        <v>979</v>
      </c>
      <c r="AN398">
        <v>930</v>
      </c>
      <c r="AO398">
        <v>786</v>
      </c>
      <c r="AP398">
        <v>726</v>
      </c>
    </row>
    <row r="399" spans="1:42" ht="12.75">
      <c r="A399">
        <v>8</v>
      </c>
      <c r="B399" t="s">
        <v>75</v>
      </c>
      <c r="C399">
        <v>105</v>
      </c>
      <c r="D399">
        <v>98</v>
      </c>
      <c r="E399">
        <v>100</v>
      </c>
      <c r="F399">
        <v>107</v>
      </c>
      <c r="G399">
        <v>108</v>
      </c>
      <c r="H399">
        <v>112</v>
      </c>
      <c r="I399">
        <v>106</v>
      </c>
      <c r="J399">
        <v>109</v>
      </c>
      <c r="K399">
        <v>116</v>
      </c>
      <c r="L399">
        <v>117</v>
      </c>
      <c r="M399">
        <v>95</v>
      </c>
      <c r="N399">
        <v>86</v>
      </c>
      <c r="O399">
        <v>98</v>
      </c>
      <c r="P399">
        <v>92</v>
      </c>
      <c r="Q399">
        <v>87</v>
      </c>
      <c r="R399">
        <v>83</v>
      </c>
      <c r="S399">
        <v>83</v>
      </c>
      <c r="T399">
        <v>87</v>
      </c>
      <c r="U399">
        <v>90</v>
      </c>
      <c r="V399">
        <v>82</v>
      </c>
      <c r="W399">
        <v>84</v>
      </c>
      <c r="X399">
        <v>92</v>
      </c>
      <c r="Y399">
        <v>96</v>
      </c>
      <c r="Z399">
        <v>90</v>
      </c>
      <c r="AA399">
        <v>87</v>
      </c>
      <c r="AB399">
        <v>90</v>
      </c>
      <c r="AC399">
        <v>97</v>
      </c>
      <c r="AD399">
        <v>94</v>
      </c>
      <c r="AE399">
        <v>94</v>
      </c>
      <c r="AF399">
        <v>93</v>
      </c>
      <c r="AG399">
        <v>94</v>
      </c>
      <c r="AH399">
        <v>101</v>
      </c>
      <c r="AI399">
        <v>100</v>
      </c>
      <c r="AJ399">
        <v>104</v>
      </c>
      <c r="AK399">
        <v>74</v>
      </c>
      <c r="AL399">
        <v>59</v>
      </c>
      <c r="AM399">
        <v>57</v>
      </c>
      <c r="AN399">
        <v>47</v>
      </c>
      <c r="AO399">
        <v>43</v>
      </c>
      <c r="AP399">
        <v>46</v>
      </c>
    </row>
    <row r="400" spans="1:42" ht="12.75">
      <c r="A400">
        <v>9</v>
      </c>
      <c r="B400" t="s">
        <v>76</v>
      </c>
      <c r="C400">
        <v>544</v>
      </c>
      <c r="D400">
        <v>485</v>
      </c>
      <c r="E400">
        <v>479</v>
      </c>
      <c r="F400">
        <v>451</v>
      </c>
      <c r="G400">
        <v>407</v>
      </c>
      <c r="H400">
        <v>352</v>
      </c>
      <c r="I400">
        <v>277</v>
      </c>
      <c r="J400">
        <v>259</v>
      </c>
      <c r="K400">
        <v>270</v>
      </c>
      <c r="L400">
        <v>264</v>
      </c>
      <c r="M400">
        <v>223</v>
      </c>
      <c r="N400">
        <v>197</v>
      </c>
      <c r="O400">
        <v>183</v>
      </c>
      <c r="P400">
        <v>163</v>
      </c>
      <c r="Q400">
        <v>155</v>
      </c>
      <c r="R400">
        <v>150</v>
      </c>
      <c r="S400">
        <v>147</v>
      </c>
      <c r="T400">
        <v>144</v>
      </c>
      <c r="U400">
        <v>140</v>
      </c>
      <c r="V400">
        <v>140</v>
      </c>
      <c r="W400">
        <v>134</v>
      </c>
      <c r="X400">
        <v>135</v>
      </c>
      <c r="Y400">
        <v>145</v>
      </c>
      <c r="Z400">
        <v>147</v>
      </c>
      <c r="AA400">
        <v>160</v>
      </c>
      <c r="AB400">
        <v>160</v>
      </c>
      <c r="AC400">
        <v>178</v>
      </c>
      <c r="AD400">
        <v>213</v>
      </c>
      <c r="AE400">
        <v>226</v>
      </c>
      <c r="AF400">
        <v>238</v>
      </c>
      <c r="AG400">
        <v>232</v>
      </c>
      <c r="AH400">
        <v>253</v>
      </c>
      <c r="AI400">
        <v>249</v>
      </c>
      <c r="AJ400">
        <v>234</v>
      </c>
      <c r="AK400">
        <v>238</v>
      </c>
      <c r="AL400">
        <v>191</v>
      </c>
      <c r="AM400">
        <v>196</v>
      </c>
      <c r="AN400">
        <v>186</v>
      </c>
      <c r="AO400">
        <v>173</v>
      </c>
      <c r="AP400">
        <v>159</v>
      </c>
    </row>
    <row r="401" spans="1:42" ht="12.75">
      <c r="A401">
        <v>10</v>
      </c>
      <c r="B401" t="s">
        <v>77</v>
      </c>
      <c r="C401">
        <v>277</v>
      </c>
      <c r="D401">
        <v>271</v>
      </c>
      <c r="E401">
        <v>274</v>
      </c>
      <c r="F401">
        <v>302</v>
      </c>
      <c r="G401">
        <v>320</v>
      </c>
      <c r="H401">
        <v>328</v>
      </c>
      <c r="I401">
        <v>334</v>
      </c>
      <c r="J401">
        <v>347</v>
      </c>
      <c r="K401">
        <v>360</v>
      </c>
      <c r="L401">
        <v>362</v>
      </c>
      <c r="M401">
        <v>335</v>
      </c>
      <c r="N401">
        <v>335</v>
      </c>
      <c r="O401">
        <v>319</v>
      </c>
      <c r="P401">
        <v>311</v>
      </c>
      <c r="Q401">
        <v>306</v>
      </c>
      <c r="R401">
        <v>297</v>
      </c>
      <c r="S401">
        <v>295</v>
      </c>
      <c r="T401">
        <v>291</v>
      </c>
      <c r="U401">
        <v>287</v>
      </c>
      <c r="V401">
        <v>282</v>
      </c>
      <c r="W401">
        <v>282</v>
      </c>
      <c r="X401">
        <v>284</v>
      </c>
      <c r="Y401">
        <v>273</v>
      </c>
      <c r="Z401">
        <v>266</v>
      </c>
      <c r="AA401">
        <v>266</v>
      </c>
      <c r="AB401">
        <v>275</v>
      </c>
      <c r="AC401">
        <v>306</v>
      </c>
      <c r="AD401">
        <v>331</v>
      </c>
      <c r="AE401">
        <v>353</v>
      </c>
      <c r="AF401">
        <v>382</v>
      </c>
      <c r="AG401">
        <v>436</v>
      </c>
      <c r="AH401">
        <v>476</v>
      </c>
      <c r="AI401">
        <v>571</v>
      </c>
      <c r="AJ401">
        <v>706</v>
      </c>
      <c r="AK401">
        <v>718</v>
      </c>
      <c r="AL401">
        <v>605</v>
      </c>
      <c r="AM401">
        <v>617</v>
      </c>
      <c r="AN401">
        <v>588</v>
      </c>
      <c r="AO401">
        <v>462</v>
      </c>
      <c r="AP401">
        <v>409</v>
      </c>
    </row>
    <row r="402" spans="1:42" ht="12.75">
      <c r="A402">
        <v>11</v>
      </c>
      <c r="B402" t="s">
        <v>78</v>
      </c>
      <c r="C402">
        <v>102</v>
      </c>
      <c r="D402">
        <v>102</v>
      </c>
      <c r="E402">
        <v>104</v>
      </c>
      <c r="F402">
        <v>112</v>
      </c>
      <c r="G402">
        <v>114</v>
      </c>
      <c r="H402">
        <v>116</v>
      </c>
      <c r="I402">
        <v>116</v>
      </c>
      <c r="J402">
        <v>120</v>
      </c>
      <c r="K402">
        <v>127</v>
      </c>
      <c r="L402">
        <v>126</v>
      </c>
      <c r="M402">
        <v>122</v>
      </c>
      <c r="N402">
        <v>124</v>
      </c>
      <c r="O402">
        <v>121</v>
      </c>
      <c r="P402">
        <v>119</v>
      </c>
      <c r="Q402">
        <v>118</v>
      </c>
      <c r="R402">
        <v>117</v>
      </c>
      <c r="S402">
        <v>117</v>
      </c>
      <c r="T402">
        <v>122</v>
      </c>
      <c r="U402">
        <v>123</v>
      </c>
      <c r="V402">
        <v>120</v>
      </c>
      <c r="W402">
        <v>118</v>
      </c>
      <c r="X402">
        <v>115</v>
      </c>
      <c r="Y402">
        <v>115</v>
      </c>
      <c r="Z402">
        <v>114</v>
      </c>
      <c r="AA402">
        <v>112</v>
      </c>
      <c r="AB402">
        <v>116</v>
      </c>
      <c r="AC402">
        <v>120</v>
      </c>
      <c r="AD402">
        <v>117</v>
      </c>
      <c r="AE402">
        <v>118</v>
      </c>
      <c r="AF402">
        <v>118</v>
      </c>
      <c r="AG402">
        <v>123</v>
      </c>
      <c r="AH402">
        <v>128</v>
      </c>
      <c r="AI402">
        <v>128</v>
      </c>
      <c r="AJ402">
        <v>119</v>
      </c>
      <c r="AK402">
        <v>110</v>
      </c>
      <c r="AL402">
        <v>109</v>
      </c>
      <c r="AM402">
        <v>109</v>
      </c>
      <c r="AN402">
        <v>109</v>
      </c>
      <c r="AO402">
        <v>108</v>
      </c>
      <c r="AP402">
        <v>112</v>
      </c>
    </row>
    <row r="403" spans="1:42" ht="12.75">
      <c r="A403">
        <v>12</v>
      </c>
      <c r="B403" t="s">
        <v>25</v>
      </c>
      <c r="C403">
        <v>3305</v>
      </c>
      <c r="D403">
        <v>3155</v>
      </c>
      <c r="E403">
        <v>3415</v>
      </c>
      <c r="F403">
        <v>3628</v>
      </c>
      <c r="G403">
        <v>3601</v>
      </c>
      <c r="H403">
        <v>3528</v>
      </c>
      <c r="I403">
        <v>3394</v>
      </c>
      <c r="J403">
        <v>3463</v>
      </c>
      <c r="K403">
        <v>3580</v>
      </c>
      <c r="L403">
        <v>3525</v>
      </c>
      <c r="M403">
        <v>3397</v>
      </c>
      <c r="N403">
        <v>3533</v>
      </c>
      <c r="O403">
        <v>3491</v>
      </c>
      <c r="P403">
        <v>3461</v>
      </c>
      <c r="Q403">
        <v>3541</v>
      </c>
      <c r="R403">
        <v>3619</v>
      </c>
      <c r="S403">
        <v>3728</v>
      </c>
      <c r="T403">
        <v>3903</v>
      </c>
      <c r="U403">
        <v>3985</v>
      </c>
      <c r="V403">
        <v>3965</v>
      </c>
      <c r="W403">
        <v>4084</v>
      </c>
      <c r="X403">
        <v>4256</v>
      </c>
      <c r="Y403">
        <v>4179</v>
      </c>
      <c r="Z403">
        <v>4261</v>
      </c>
      <c r="AA403">
        <v>4499</v>
      </c>
      <c r="AB403">
        <v>4835</v>
      </c>
      <c r="AC403">
        <v>4816</v>
      </c>
      <c r="AD403">
        <v>4296</v>
      </c>
      <c r="AE403">
        <v>4400</v>
      </c>
      <c r="AF403">
        <v>4735</v>
      </c>
      <c r="AG403">
        <v>5313</v>
      </c>
      <c r="AH403">
        <v>5626</v>
      </c>
      <c r="AI403">
        <v>5417</v>
      </c>
      <c r="AJ403">
        <v>5240</v>
      </c>
      <c r="AK403">
        <v>4882</v>
      </c>
      <c r="AL403">
        <v>4973</v>
      </c>
      <c r="AM403">
        <v>5529</v>
      </c>
      <c r="AN403">
        <v>5904</v>
      </c>
      <c r="AO403">
        <v>6138</v>
      </c>
      <c r="AP403">
        <v>6239</v>
      </c>
    </row>
    <row r="404" spans="1:42" ht="12.75">
      <c r="A404">
        <v>13</v>
      </c>
      <c r="B404" t="s">
        <v>26</v>
      </c>
      <c r="C404">
        <v>15961</v>
      </c>
      <c r="D404">
        <v>14777</v>
      </c>
      <c r="E404">
        <v>15508</v>
      </c>
      <c r="F404">
        <v>16665</v>
      </c>
      <c r="G404">
        <v>16904</v>
      </c>
      <c r="H404">
        <v>17652</v>
      </c>
      <c r="I404">
        <v>16378</v>
      </c>
      <c r="J404">
        <v>16852</v>
      </c>
      <c r="K404">
        <v>17121</v>
      </c>
      <c r="L404">
        <v>17077</v>
      </c>
      <c r="M404">
        <v>15606</v>
      </c>
      <c r="N404">
        <v>16371</v>
      </c>
      <c r="O404">
        <v>16498</v>
      </c>
      <c r="P404">
        <v>16075</v>
      </c>
      <c r="Q404">
        <v>16658</v>
      </c>
      <c r="R404">
        <v>16776</v>
      </c>
      <c r="S404">
        <v>17006</v>
      </c>
      <c r="T404">
        <v>17902</v>
      </c>
      <c r="U404">
        <v>19112</v>
      </c>
      <c r="V404">
        <v>19335</v>
      </c>
      <c r="W404">
        <v>19642</v>
      </c>
      <c r="X404">
        <v>20057</v>
      </c>
      <c r="Y404">
        <v>19177</v>
      </c>
      <c r="Z404">
        <v>18336</v>
      </c>
      <c r="AA404">
        <v>18819</v>
      </c>
      <c r="AB404">
        <v>19871</v>
      </c>
      <c r="AC404">
        <v>19804</v>
      </c>
      <c r="AD404">
        <v>18062</v>
      </c>
      <c r="AE404">
        <v>18839</v>
      </c>
      <c r="AF404">
        <v>19557</v>
      </c>
      <c r="AG404">
        <v>20421</v>
      </c>
      <c r="AH404">
        <v>20956</v>
      </c>
      <c r="AI404">
        <v>20175</v>
      </c>
      <c r="AJ404">
        <v>20114</v>
      </c>
      <c r="AK404">
        <v>18624</v>
      </c>
      <c r="AL404">
        <v>18337</v>
      </c>
      <c r="AM404">
        <v>19284</v>
      </c>
      <c r="AN404">
        <v>19133</v>
      </c>
      <c r="AO404">
        <v>18872</v>
      </c>
      <c r="AP404">
        <v>18957</v>
      </c>
    </row>
    <row r="405" spans="1:42" ht="12.75">
      <c r="A405">
        <v>14</v>
      </c>
      <c r="B405" t="s">
        <v>27</v>
      </c>
      <c r="C405">
        <v>8591</v>
      </c>
      <c r="D405">
        <v>7727</v>
      </c>
      <c r="E405">
        <v>8317</v>
      </c>
      <c r="F405">
        <v>9336</v>
      </c>
      <c r="G405">
        <v>9645</v>
      </c>
      <c r="H405">
        <v>10300</v>
      </c>
      <c r="I405">
        <v>9319</v>
      </c>
      <c r="J405">
        <v>9709</v>
      </c>
      <c r="K405">
        <v>9954</v>
      </c>
      <c r="L405">
        <v>9935</v>
      </c>
      <c r="M405">
        <v>8783</v>
      </c>
      <c r="N405">
        <v>9351</v>
      </c>
      <c r="O405">
        <v>9436</v>
      </c>
      <c r="P405">
        <v>9094</v>
      </c>
      <c r="Q405">
        <v>9539</v>
      </c>
      <c r="R405">
        <v>9649</v>
      </c>
      <c r="S405">
        <v>9821</v>
      </c>
      <c r="T405">
        <v>10458</v>
      </c>
      <c r="U405">
        <v>11389</v>
      </c>
      <c r="V405">
        <v>11504</v>
      </c>
      <c r="W405">
        <v>11672</v>
      </c>
      <c r="X405">
        <v>11952</v>
      </c>
      <c r="Y405">
        <v>11236</v>
      </c>
      <c r="Z405">
        <v>10613</v>
      </c>
      <c r="AA405">
        <v>10991</v>
      </c>
      <c r="AB405">
        <v>11833</v>
      </c>
      <c r="AC405">
        <v>11904</v>
      </c>
      <c r="AD405">
        <v>10665</v>
      </c>
      <c r="AE405">
        <v>11099</v>
      </c>
      <c r="AF405">
        <v>11651</v>
      </c>
      <c r="AG405">
        <v>12348</v>
      </c>
      <c r="AH405">
        <v>12826</v>
      </c>
      <c r="AI405">
        <v>12236</v>
      </c>
      <c r="AJ405">
        <v>12176</v>
      </c>
      <c r="AK405">
        <v>11064</v>
      </c>
      <c r="AL405">
        <v>10786</v>
      </c>
      <c r="AM405">
        <v>11579</v>
      </c>
      <c r="AN405">
        <v>11540</v>
      </c>
      <c r="AO405">
        <v>11274</v>
      </c>
      <c r="AP405">
        <v>11235</v>
      </c>
    </row>
    <row r="406" spans="1:42" ht="12.75">
      <c r="A406">
        <v>15</v>
      </c>
      <c r="B406" t="s">
        <v>79</v>
      </c>
      <c r="C406">
        <v>964</v>
      </c>
      <c r="D406">
        <v>847</v>
      </c>
      <c r="E406">
        <v>911</v>
      </c>
      <c r="F406">
        <v>965</v>
      </c>
      <c r="G406">
        <v>907</v>
      </c>
      <c r="H406">
        <v>878</v>
      </c>
      <c r="I406">
        <v>801</v>
      </c>
      <c r="J406">
        <v>837</v>
      </c>
      <c r="K406">
        <v>824</v>
      </c>
      <c r="L406">
        <v>747</v>
      </c>
      <c r="M406">
        <v>697</v>
      </c>
      <c r="N406">
        <v>740</v>
      </c>
      <c r="O406">
        <v>719</v>
      </c>
      <c r="P406">
        <v>671</v>
      </c>
      <c r="Q406">
        <v>679</v>
      </c>
      <c r="R406">
        <v>684</v>
      </c>
      <c r="S406">
        <v>704</v>
      </c>
      <c r="T406">
        <v>719</v>
      </c>
      <c r="U406">
        <v>730</v>
      </c>
      <c r="V406">
        <v>714</v>
      </c>
      <c r="W406">
        <v>727</v>
      </c>
      <c r="X406">
        <v>745</v>
      </c>
      <c r="Y406">
        <v>732</v>
      </c>
      <c r="Z406">
        <v>756</v>
      </c>
      <c r="AA406">
        <v>781</v>
      </c>
      <c r="AB406">
        <v>811</v>
      </c>
      <c r="AC406">
        <v>773</v>
      </c>
      <c r="AD406">
        <v>661</v>
      </c>
      <c r="AE406">
        <v>741</v>
      </c>
      <c r="AF406">
        <v>784</v>
      </c>
      <c r="AG406">
        <v>824</v>
      </c>
      <c r="AH406">
        <v>843</v>
      </c>
      <c r="AI406">
        <v>766</v>
      </c>
      <c r="AJ406">
        <v>730</v>
      </c>
      <c r="AK406">
        <v>648</v>
      </c>
      <c r="AL406">
        <v>699</v>
      </c>
      <c r="AM406">
        <v>750</v>
      </c>
      <c r="AN406">
        <v>739</v>
      </c>
      <c r="AO406">
        <v>745</v>
      </c>
      <c r="AP406">
        <v>797</v>
      </c>
    </row>
    <row r="407" spans="1:42" ht="12.75">
      <c r="A407">
        <v>16</v>
      </c>
      <c r="B407" t="s">
        <v>80</v>
      </c>
      <c r="C407">
        <v>359</v>
      </c>
      <c r="D407">
        <v>333</v>
      </c>
      <c r="E407">
        <v>379</v>
      </c>
      <c r="F407">
        <v>371</v>
      </c>
      <c r="G407">
        <v>373</v>
      </c>
      <c r="H407">
        <v>380</v>
      </c>
      <c r="I407">
        <v>350</v>
      </c>
      <c r="J407">
        <v>373</v>
      </c>
      <c r="K407">
        <v>380</v>
      </c>
      <c r="L407">
        <v>378</v>
      </c>
      <c r="M407">
        <v>353</v>
      </c>
      <c r="N407">
        <v>373</v>
      </c>
      <c r="O407">
        <v>372</v>
      </c>
      <c r="P407">
        <v>355</v>
      </c>
      <c r="Q407">
        <v>375</v>
      </c>
      <c r="R407">
        <v>377</v>
      </c>
      <c r="S407">
        <v>391</v>
      </c>
      <c r="T407">
        <v>416</v>
      </c>
      <c r="U407">
        <v>448</v>
      </c>
      <c r="V407">
        <v>440</v>
      </c>
      <c r="W407">
        <v>454</v>
      </c>
      <c r="X407">
        <v>463</v>
      </c>
      <c r="Y407">
        <v>432</v>
      </c>
      <c r="Z407">
        <v>429</v>
      </c>
      <c r="AA407">
        <v>469</v>
      </c>
      <c r="AB407">
        <v>499</v>
      </c>
      <c r="AC407">
        <v>481</v>
      </c>
      <c r="AD407">
        <v>406</v>
      </c>
      <c r="AE407">
        <v>439</v>
      </c>
      <c r="AF407">
        <v>470</v>
      </c>
      <c r="AG407">
        <v>491</v>
      </c>
      <c r="AH407">
        <v>488</v>
      </c>
      <c r="AI407">
        <v>461</v>
      </c>
      <c r="AJ407">
        <v>463</v>
      </c>
      <c r="AK407">
        <v>427</v>
      </c>
      <c r="AL407">
        <v>462</v>
      </c>
      <c r="AM407">
        <v>492</v>
      </c>
      <c r="AN407">
        <v>497</v>
      </c>
      <c r="AO407">
        <v>507</v>
      </c>
      <c r="AP407">
        <v>518</v>
      </c>
    </row>
    <row r="408" spans="1:42" ht="12.75">
      <c r="A408">
        <v>17</v>
      </c>
      <c r="B408" t="s">
        <v>81</v>
      </c>
      <c r="C408">
        <v>576</v>
      </c>
      <c r="D408">
        <v>536</v>
      </c>
      <c r="E408">
        <v>567</v>
      </c>
      <c r="F408">
        <v>605</v>
      </c>
      <c r="G408">
        <v>585</v>
      </c>
      <c r="H408">
        <v>595</v>
      </c>
      <c r="I408">
        <v>565</v>
      </c>
      <c r="J408">
        <v>594</v>
      </c>
      <c r="K408">
        <v>608</v>
      </c>
      <c r="L408">
        <v>597</v>
      </c>
      <c r="M408">
        <v>561</v>
      </c>
      <c r="N408">
        <v>600</v>
      </c>
      <c r="O408">
        <v>605</v>
      </c>
      <c r="P408">
        <v>583</v>
      </c>
      <c r="Q408">
        <v>592</v>
      </c>
      <c r="R408">
        <v>602</v>
      </c>
      <c r="S408">
        <v>614</v>
      </c>
      <c r="T408">
        <v>633</v>
      </c>
      <c r="U408">
        <v>650</v>
      </c>
      <c r="V408">
        <v>636</v>
      </c>
      <c r="W408">
        <v>641</v>
      </c>
      <c r="X408">
        <v>663</v>
      </c>
      <c r="Y408">
        <v>643</v>
      </c>
      <c r="Z408">
        <v>631</v>
      </c>
      <c r="AA408">
        <v>655</v>
      </c>
      <c r="AB408">
        <v>691</v>
      </c>
      <c r="AC408">
        <v>681</v>
      </c>
      <c r="AD408">
        <v>630</v>
      </c>
      <c r="AE408">
        <v>647</v>
      </c>
      <c r="AF408">
        <v>667</v>
      </c>
      <c r="AG408">
        <v>703</v>
      </c>
      <c r="AH408">
        <v>718</v>
      </c>
      <c r="AI408">
        <v>669</v>
      </c>
      <c r="AJ408">
        <v>646</v>
      </c>
      <c r="AK408">
        <v>570</v>
      </c>
      <c r="AL408">
        <v>572</v>
      </c>
      <c r="AM408">
        <v>603</v>
      </c>
      <c r="AN408">
        <v>594</v>
      </c>
      <c r="AO408">
        <v>588</v>
      </c>
      <c r="AP408">
        <v>591</v>
      </c>
    </row>
    <row r="409" spans="1:42" ht="12.75">
      <c r="A409">
        <v>18</v>
      </c>
      <c r="B409" t="s">
        <v>82</v>
      </c>
      <c r="C409">
        <v>1234</v>
      </c>
      <c r="D409">
        <v>1087</v>
      </c>
      <c r="E409">
        <v>1188</v>
      </c>
      <c r="F409">
        <v>1299</v>
      </c>
      <c r="G409">
        <v>1229</v>
      </c>
      <c r="H409">
        <v>1310</v>
      </c>
      <c r="I409">
        <v>1168</v>
      </c>
      <c r="J409">
        <v>1270</v>
      </c>
      <c r="K409">
        <v>1304</v>
      </c>
      <c r="L409">
        <v>1298</v>
      </c>
      <c r="M409">
        <v>1086</v>
      </c>
      <c r="N409">
        <v>1117</v>
      </c>
      <c r="O409">
        <v>1154</v>
      </c>
      <c r="P409">
        <v>1081</v>
      </c>
      <c r="Q409">
        <v>1105</v>
      </c>
      <c r="R409">
        <v>1114</v>
      </c>
      <c r="S409">
        <v>1163</v>
      </c>
      <c r="T409">
        <v>1239</v>
      </c>
      <c r="U409">
        <v>1282</v>
      </c>
      <c r="V409">
        <v>1255</v>
      </c>
      <c r="W409">
        <v>1252</v>
      </c>
      <c r="X409">
        <v>1288</v>
      </c>
      <c r="Y409">
        <v>1248</v>
      </c>
      <c r="Z409">
        <v>1158</v>
      </c>
      <c r="AA409">
        <v>1168</v>
      </c>
      <c r="AB409">
        <v>1252</v>
      </c>
      <c r="AC409">
        <v>1272</v>
      </c>
      <c r="AD409">
        <v>1119</v>
      </c>
      <c r="AE409">
        <v>1139</v>
      </c>
      <c r="AF409">
        <v>1178</v>
      </c>
      <c r="AG409">
        <v>1216</v>
      </c>
      <c r="AH409">
        <v>1245</v>
      </c>
      <c r="AI409">
        <v>1137</v>
      </c>
      <c r="AJ409">
        <v>1113</v>
      </c>
      <c r="AK409">
        <v>901</v>
      </c>
      <c r="AL409">
        <v>822</v>
      </c>
      <c r="AM409">
        <v>849</v>
      </c>
      <c r="AN409">
        <v>799</v>
      </c>
      <c r="AO409">
        <v>742</v>
      </c>
      <c r="AP409">
        <v>733</v>
      </c>
    </row>
    <row r="410" spans="1:42" ht="12.75">
      <c r="A410">
        <v>19</v>
      </c>
      <c r="B410" t="s">
        <v>83</v>
      </c>
      <c r="C410">
        <v>1104</v>
      </c>
      <c r="D410">
        <v>1001</v>
      </c>
      <c r="E410">
        <v>1101</v>
      </c>
      <c r="F410">
        <v>1210</v>
      </c>
      <c r="G410">
        <v>1235</v>
      </c>
      <c r="H410">
        <v>1341</v>
      </c>
      <c r="I410">
        <v>1218</v>
      </c>
      <c r="J410">
        <v>1280</v>
      </c>
      <c r="K410">
        <v>1301</v>
      </c>
      <c r="L410">
        <v>1315</v>
      </c>
      <c r="M410">
        <v>1163</v>
      </c>
      <c r="N410">
        <v>1222</v>
      </c>
      <c r="O410">
        <v>1234</v>
      </c>
      <c r="P410">
        <v>1196</v>
      </c>
      <c r="Q410">
        <v>1258</v>
      </c>
      <c r="R410">
        <v>1275</v>
      </c>
      <c r="S410">
        <v>1306</v>
      </c>
      <c r="T410">
        <v>1391</v>
      </c>
      <c r="U410">
        <v>1513</v>
      </c>
      <c r="V410">
        <v>1558</v>
      </c>
      <c r="W410">
        <v>1607</v>
      </c>
      <c r="X410">
        <v>1666</v>
      </c>
      <c r="Y410">
        <v>1549</v>
      </c>
      <c r="Z410">
        <v>1458</v>
      </c>
      <c r="AA410">
        <v>1506</v>
      </c>
      <c r="AB410">
        <v>1622</v>
      </c>
      <c r="AC410">
        <v>1612</v>
      </c>
      <c r="AD410">
        <v>1445</v>
      </c>
      <c r="AE410">
        <v>1508</v>
      </c>
      <c r="AF410">
        <v>1566</v>
      </c>
      <c r="AG410">
        <v>1650</v>
      </c>
      <c r="AH410">
        <v>1698</v>
      </c>
      <c r="AI410">
        <v>1598</v>
      </c>
      <c r="AJ410">
        <v>1576</v>
      </c>
      <c r="AK410">
        <v>1411</v>
      </c>
      <c r="AL410">
        <v>1356</v>
      </c>
      <c r="AM410">
        <v>1460</v>
      </c>
      <c r="AN410">
        <v>1458</v>
      </c>
      <c r="AO410">
        <v>1416</v>
      </c>
      <c r="AP410">
        <v>1395</v>
      </c>
    </row>
    <row r="411" spans="1:42" ht="12.75">
      <c r="A411">
        <v>20</v>
      </c>
      <c r="B411" t="s">
        <v>84</v>
      </c>
      <c r="C411">
        <v>1432</v>
      </c>
      <c r="D411">
        <v>1234</v>
      </c>
      <c r="E411">
        <v>1259</v>
      </c>
      <c r="F411">
        <v>1514</v>
      </c>
      <c r="G411">
        <v>1593</v>
      </c>
      <c r="H411">
        <v>1614</v>
      </c>
      <c r="I411">
        <v>1456</v>
      </c>
      <c r="J411">
        <v>1480</v>
      </c>
      <c r="K411">
        <v>1589</v>
      </c>
      <c r="L411">
        <v>1592</v>
      </c>
      <c r="M411">
        <v>1363</v>
      </c>
      <c r="N411">
        <v>1467</v>
      </c>
      <c r="O411">
        <v>1481</v>
      </c>
      <c r="P411">
        <v>1431</v>
      </c>
      <c r="Q411">
        <v>1508</v>
      </c>
      <c r="R411">
        <v>1545</v>
      </c>
      <c r="S411">
        <v>1617</v>
      </c>
      <c r="T411">
        <v>1760</v>
      </c>
      <c r="U411">
        <v>1939</v>
      </c>
      <c r="V411">
        <v>1985</v>
      </c>
      <c r="W411">
        <v>1975</v>
      </c>
      <c r="X411">
        <v>2036</v>
      </c>
      <c r="Y411">
        <v>1985</v>
      </c>
      <c r="Z411">
        <v>1814</v>
      </c>
      <c r="AA411">
        <v>1896</v>
      </c>
      <c r="AB411">
        <v>2083</v>
      </c>
      <c r="AC411">
        <v>2224</v>
      </c>
      <c r="AD411">
        <v>2061</v>
      </c>
      <c r="AE411">
        <v>2083</v>
      </c>
      <c r="AF411">
        <v>2177</v>
      </c>
      <c r="AG411">
        <v>2334</v>
      </c>
      <c r="AH411">
        <v>2504</v>
      </c>
      <c r="AI411">
        <v>2490</v>
      </c>
      <c r="AJ411">
        <v>2503</v>
      </c>
      <c r="AK411">
        <v>2246</v>
      </c>
      <c r="AL411">
        <v>2032</v>
      </c>
      <c r="AM411">
        <v>2204</v>
      </c>
      <c r="AN411">
        <v>2189</v>
      </c>
      <c r="AO411">
        <v>2058</v>
      </c>
      <c r="AP411">
        <v>2028</v>
      </c>
    </row>
    <row r="412" spans="1:42" ht="12.75">
      <c r="A412">
        <v>21</v>
      </c>
      <c r="B412" t="s">
        <v>85</v>
      </c>
      <c r="C412">
        <v>977</v>
      </c>
      <c r="D412">
        <v>841</v>
      </c>
      <c r="E412">
        <v>964</v>
      </c>
      <c r="F412">
        <v>1088</v>
      </c>
      <c r="G412">
        <v>1173</v>
      </c>
      <c r="H412">
        <v>1304</v>
      </c>
      <c r="I412">
        <v>1173</v>
      </c>
      <c r="J412">
        <v>1219</v>
      </c>
      <c r="K412">
        <v>1291</v>
      </c>
      <c r="L412">
        <v>1314</v>
      </c>
      <c r="M412">
        <v>1190</v>
      </c>
      <c r="N412">
        <v>1351</v>
      </c>
      <c r="O412">
        <v>1425</v>
      </c>
      <c r="P412">
        <v>1435</v>
      </c>
      <c r="Q412">
        <v>1537</v>
      </c>
      <c r="R412">
        <v>1511</v>
      </c>
      <c r="S412">
        <v>1486</v>
      </c>
      <c r="T412">
        <v>1596</v>
      </c>
      <c r="U412">
        <v>1843</v>
      </c>
      <c r="V412">
        <v>1894</v>
      </c>
      <c r="W412">
        <v>1910</v>
      </c>
      <c r="X412">
        <v>1963</v>
      </c>
      <c r="Y412">
        <v>1851</v>
      </c>
      <c r="Z412">
        <v>1712</v>
      </c>
      <c r="AA412">
        <v>1763</v>
      </c>
      <c r="AB412">
        <v>1945</v>
      </c>
      <c r="AC412">
        <v>1956</v>
      </c>
      <c r="AD412">
        <v>1681</v>
      </c>
      <c r="AE412">
        <v>1757</v>
      </c>
      <c r="AF412">
        <v>1859</v>
      </c>
      <c r="AG412">
        <v>1998</v>
      </c>
      <c r="AH412">
        <v>2103</v>
      </c>
      <c r="AI412">
        <v>2083</v>
      </c>
      <c r="AJ412">
        <v>2086</v>
      </c>
      <c r="AK412">
        <v>2000</v>
      </c>
      <c r="AL412">
        <v>2005</v>
      </c>
      <c r="AM412">
        <v>2190</v>
      </c>
      <c r="AN412">
        <v>2172</v>
      </c>
      <c r="AO412">
        <v>2102</v>
      </c>
      <c r="AP412">
        <v>2055</v>
      </c>
    </row>
    <row r="413" spans="1:42" ht="12.75">
      <c r="A413">
        <v>22</v>
      </c>
      <c r="B413" t="s">
        <v>86</v>
      </c>
      <c r="C413">
        <v>758</v>
      </c>
      <c r="D413">
        <v>734</v>
      </c>
      <c r="E413">
        <v>798</v>
      </c>
      <c r="F413">
        <v>837</v>
      </c>
      <c r="G413">
        <v>780</v>
      </c>
      <c r="H413">
        <v>901</v>
      </c>
      <c r="I413">
        <v>767</v>
      </c>
      <c r="J413">
        <v>876</v>
      </c>
      <c r="K413">
        <v>786</v>
      </c>
      <c r="L413">
        <v>757</v>
      </c>
      <c r="M413">
        <v>598</v>
      </c>
      <c r="N413">
        <v>668</v>
      </c>
      <c r="O413">
        <v>701</v>
      </c>
      <c r="P413">
        <v>630</v>
      </c>
      <c r="Q413">
        <v>688</v>
      </c>
      <c r="R413">
        <v>731</v>
      </c>
      <c r="S413">
        <v>750</v>
      </c>
      <c r="T413">
        <v>831</v>
      </c>
      <c r="U413">
        <v>866</v>
      </c>
      <c r="V413">
        <v>819</v>
      </c>
      <c r="W413">
        <v>873</v>
      </c>
      <c r="X413">
        <v>909</v>
      </c>
      <c r="Y413">
        <v>800</v>
      </c>
      <c r="Z413">
        <v>833</v>
      </c>
      <c r="AA413">
        <v>872</v>
      </c>
      <c r="AB413">
        <v>955</v>
      </c>
      <c r="AC413">
        <v>898</v>
      </c>
      <c r="AD413">
        <v>777</v>
      </c>
      <c r="AE413">
        <v>869</v>
      </c>
      <c r="AF413">
        <v>945</v>
      </c>
      <c r="AG413">
        <v>1001</v>
      </c>
      <c r="AH413">
        <v>995</v>
      </c>
      <c r="AI413">
        <v>794</v>
      </c>
      <c r="AJ413">
        <v>795</v>
      </c>
      <c r="AK413">
        <v>704</v>
      </c>
      <c r="AL413">
        <v>752</v>
      </c>
      <c r="AM413">
        <v>850</v>
      </c>
      <c r="AN413">
        <v>876</v>
      </c>
      <c r="AO413">
        <v>868</v>
      </c>
      <c r="AP413">
        <v>849</v>
      </c>
    </row>
    <row r="414" spans="1:42" ht="12.75">
      <c r="A414">
        <v>23</v>
      </c>
      <c r="B414" t="s">
        <v>87</v>
      </c>
      <c r="C414">
        <v>473</v>
      </c>
      <c r="D414">
        <v>459</v>
      </c>
      <c r="E414">
        <v>454</v>
      </c>
      <c r="F414">
        <v>699</v>
      </c>
      <c r="G414">
        <v>1001</v>
      </c>
      <c r="H414">
        <v>1147</v>
      </c>
      <c r="I414">
        <v>1038</v>
      </c>
      <c r="J414">
        <v>991</v>
      </c>
      <c r="K414">
        <v>1056</v>
      </c>
      <c r="L414">
        <v>1127</v>
      </c>
      <c r="M414">
        <v>1014</v>
      </c>
      <c r="N414">
        <v>1020</v>
      </c>
      <c r="O414">
        <v>942</v>
      </c>
      <c r="P414">
        <v>926</v>
      </c>
      <c r="Q414">
        <v>987</v>
      </c>
      <c r="R414">
        <v>997</v>
      </c>
      <c r="S414">
        <v>972</v>
      </c>
      <c r="T414">
        <v>1005</v>
      </c>
      <c r="U414">
        <v>1177</v>
      </c>
      <c r="V414">
        <v>1246</v>
      </c>
      <c r="W414">
        <v>1255</v>
      </c>
      <c r="X414">
        <v>1219</v>
      </c>
      <c r="Y414">
        <v>1036</v>
      </c>
      <c r="Z414">
        <v>901</v>
      </c>
      <c r="AA414">
        <v>921</v>
      </c>
      <c r="AB414">
        <v>955</v>
      </c>
      <c r="AC414">
        <v>958</v>
      </c>
      <c r="AD414">
        <v>909</v>
      </c>
      <c r="AE414">
        <v>903</v>
      </c>
      <c r="AF414">
        <v>930</v>
      </c>
      <c r="AG414">
        <v>998</v>
      </c>
      <c r="AH414">
        <v>1076</v>
      </c>
      <c r="AI414">
        <v>1101</v>
      </c>
      <c r="AJ414">
        <v>1104</v>
      </c>
      <c r="AK414">
        <v>1034</v>
      </c>
      <c r="AL414">
        <v>987</v>
      </c>
      <c r="AM414">
        <v>1050</v>
      </c>
      <c r="AN414">
        <v>1102</v>
      </c>
      <c r="AO414">
        <v>1149</v>
      </c>
      <c r="AP414">
        <v>1184</v>
      </c>
    </row>
    <row r="415" spans="1:42" ht="12.75">
      <c r="A415">
        <v>24</v>
      </c>
      <c r="B415" t="s">
        <v>88</v>
      </c>
      <c r="C415">
        <v>273</v>
      </c>
      <c r="D415">
        <v>250</v>
      </c>
      <c r="E415">
        <v>273</v>
      </c>
      <c r="F415">
        <v>323</v>
      </c>
      <c r="G415">
        <v>352</v>
      </c>
      <c r="H415">
        <v>384</v>
      </c>
      <c r="I415">
        <v>362</v>
      </c>
      <c r="J415">
        <v>367</v>
      </c>
      <c r="K415">
        <v>390</v>
      </c>
      <c r="L415">
        <v>403</v>
      </c>
      <c r="M415">
        <v>377</v>
      </c>
      <c r="N415">
        <v>397</v>
      </c>
      <c r="O415">
        <v>404</v>
      </c>
      <c r="P415">
        <v>397</v>
      </c>
      <c r="Q415">
        <v>408</v>
      </c>
      <c r="R415">
        <v>412</v>
      </c>
      <c r="S415">
        <v>410</v>
      </c>
      <c r="T415">
        <v>439</v>
      </c>
      <c r="U415">
        <v>494</v>
      </c>
      <c r="V415">
        <v>514</v>
      </c>
      <c r="W415">
        <v>532</v>
      </c>
      <c r="X415">
        <v>548</v>
      </c>
      <c r="Y415">
        <v>527</v>
      </c>
      <c r="Z415">
        <v>492</v>
      </c>
      <c r="AA415">
        <v>518</v>
      </c>
      <c r="AB415">
        <v>560</v>
      </c>
      <c r="AC415">
        <v>583</v>
      </c>
      <c r="AD415">
        <v>542</v>
      </c>
      <c r="AE415">
        <v>569</v>
      </c>
      <c r="AF415">
        <v>610</v>
      </c>
      <c r="AG415">
        <v>646</v>
      </c>
      <c r="AH415">
        <v>683</v>
      </c>
      <c r="AI415">
        <v>699</v>
      </c>
      <c r="AJ415">
        <v>720</v>
      </c>
      <c r="AK415">
        <v>709</v>
      </c>
      <c r="AL415">
        <v>690</v>
      </c>
      <c r="AM415">
        <v>703</v>
      </c>
      <c r="AN415">
        <v>714</v>
      </c>
      <c r="AO415">
        <v>696</v>
      </c>
      <c r="AP415">
        <v>680</v>
      </c>
    </row>
    <row r="416" spans="1:42" ht="12.75">
      <c r="A416">
        <v>25</v>
      </c>
      <c r="B416" t="s">
        <v>89</v>
      </c>
      <c r="C416">
        <v>441</v>
      </c>
      <c r="D416">
        <v>405</v>
      </c>
      <c r="E416">
        <v>423</v>
      </c>
      <c r="F416">
        <v>425</v>
      </c>
      <c r="G416">
        <v>417</v>
      </c>
      <c r="H416">
        <v>446</v>
      </c>
      <c r="I416">
        <v>421</v>
      </c>
      <c r="J416">
        <v>422</v>
      </c>
      <c r="K416">
        <v>425</v>
      </c>
      <c r="L416">
        <v>407</v>
      </c>
      <c r="M416">
        <v>381</v>
      </c>
      <c r="N416">
        <v>396</v>
      </c>
      <c r="O416">
        <v>399</v>
      </c>
      <c r="P416">
        <v>389</v>
      </c>
      <c r="Q416">
        <v>402</v>
      </c>
      <c r="R416">
        <v>401</v>
      </c>
      <c r="S416">
        <v>408</v>
      </c>
      <c r="T416">
        <v>429</v>
      </c>
      <c r="U416">
        <v>447</v>
      </c>
      <c r="V416">
        <v>443</v>
      </c>
      <c r="W416">
        <v>446</v>
      </c>
      <c r="X416">
        <v>452</v>
      </c>
      <c r="Y416">
        <v>433</v>
      </c>
      <c r="Z416">
        <v>429</v>
      </c>
      <c r="AA416">
        <v>442</v>
      </c>
      <c r="AB416">
        <v>460</v>
      </c>
      <c r="AC416">
        <v>466</v>
      </c>
      <c r="AD416">
        <v>434</v>
      </c>
      <c r="AE416">
        <v>444</v>
      </c>
      <c r="AF416">
        <v>465</v>
      </c>
      <c r="AG416">
        <v>487</v>
      </c>
      <c r="AH416">
        <v>473</v>
      </c>
      <c r="AI416">
        <v>438</v>
      </c>
      <c r="AJ416">
        <v>440</v>
      </c>
      <c r="AK416">
        <v>414</v>
      </c>
      <c r="AL416">
        <v>409</v>
      </c>
      <c r="AM416">
        <v>428</v>
      </c>
      <c r="AN416">
        <v>400</v>
      </c>
      <c r="AO416">
        <v>403</v>
      </c>
      <c r="AP416">
        <v>405</v>
      </c>
    </row>
    <row r="417" spans="1:42" ht="12.75">
      <c r="A417">
        <v>26</v>
      </c>
      <c r="B417" t="s">
        <v>28</v>
      </c>
      <c r="C417">
        <v>7370</v>
      </c>
      <c r="D417">
        <v>7050</v>
      </c>
      <c r="E417">
        <v>7191</v>
      </c>
      <c r="F417">
        <v>7329</v>
      </c>
      <c r="G417">
        <v>7259</v>
      </c>
      <c r="H417">
        <v>7352</v>
      </c>
      <c r="I417">
        <v>7059</v>
      </c>
      <c r="J417">
        <v>7143</v>
      </c>
      <c r="K417">
        <v>7167</v>
      </c>
      <c r="L417">
        <v>7142</v>
      </c>
      <c r="M417">
        <v>6823</v>
      </c>
      <c r="N417">
        <v>7020</v>
      </c>
      <c r="O417">
        <v>7062</v>
      </c>
      <c r="P417">
        <v>6981</v>
      </c>
      <c r="Q417">
        <v>7119</v>
      </c>
      <c r="R417">
        <v>7127</v>
      </c>
      <c r="S417">
        <v>7185</v>
      </c>
      <c r="T417">
        <v>7444</v>
      </c>
      <c r="U417">
        <v>7723</v>
      </c>
      <c r="V417">
        <v>7831</v>
      </c>
      <c r="W417">
        <v>7970</v>
      </c>
      <c r="X417">
        <v>8105</v>
      </c>
      <c r="Y417">
        <v>7941</v>
      </c>
      <c r="Z417">
        <v>7723</v>
      </c>
      <c r="AA417">
        <v>7828</v>
      </c>
      <c r="AB417">
        <v>8038</v>
      </c>
      <c r="AC417">
        <v>7900</v>
      </c>
      <c r="AD417">
        <v>7397</v>
      </c>
      <c r="AE417">
        <v>7740</v>
      </c>
      <c r="AF417">
        <v>7906</v>
      </c>
      <c r="AG417">
        <v>8073</v>
      </c>
      <c r="AH417">
        <v>8130</v>
      </c>
      <c r="AI417">
        <v>7939</v>
      </c>
      <c r="AJ417">
        <v>7938</v>
      </c>
      <c r="AK417">
        <v>7560</v>
      </c>
      <c r="AL417">
        <v>7551</v>
      </c>
      <c r="AM417">
        <v>7705</v>
      </c>
      <c r="AN417">
        <v>7593</v>
      </c>
      <c r="AO417">
        <v>7598</v>
      </c>
      <c r="AP417">
        <v>7722</v>
      </c>
    </row>
    <row r="418" spans="1:42" ht="12.75">
      <c r="A418">
        <v>27</v>
      </c>
      <c r="B418" t="s">
        <v>90</v>
      </c>
      <c r="C418">
        <v>1840</v>
      </c>
      <c r="D418">
        <v>1805</v>
      </c>
      <c r="E418">
        <v>1800</v>
      </c>
      <c r="F418">
        <v>1829</v>
      </c>
      <c r="G418">
        <v>1813</v>
      </c>
      <c r="H418">
        <v>1800</v>
      </c>
      <c r="I418">
        <v>1761</v>
      </c>
      <c r="J418">
        <v>1745</v>
      </c>
      <c r="K418">
        <v>1747</v>
      </c>
      <c r="L418">
        <v>1738</v>
      </c>
      <c r="M418">
        <v>1671</v>
      </c>
      <c r="N418">
        <v>1685</v>
      </c>
      <c r="O418">
        <v>1705</v>
      </c>
      <c r="P418">
        <v>1687</v>
      </c>
      <c r="Q418">
        <v>1680</v>
      </c>
      <c r="R418">
        <v>1667</v>
      </c>
      <c r="S418">
        <v>1669</v>
      </c>
      <c r="T418">
        <v>1694</v>
      </c>
      <c r="U418">
        <v>1711</v>
      </c>
      <c r="V418">
        <v>1730</v>
      </c>
      <c r="W418">
        <v>1728</v>
      </c>
      <c r="X418">
        <v>1743</v>
      </c>
      <c r="Y418">
        <v>1736</v>
      </c>
      <c r="Z418">
        <v>1696</v>
      </c>
      <c r="AA418">
        <v>1671</v>
      </c>
      <c r="AB418">
        <v>1676</v>
      </c>
      <c r="AC418">
        <v>1662</v>
      </c>
      <c r="AD418">
        <v>1619</v>
      </c>
      <c r="AE418">
        <v>1644</v>
      </c>
      <c r="AF418">
        <v>1661</v>
      </c>
      <c r="AG418">
        <v>1686</v>
      </c>
      <c r="AH418">
        <v>1691</v>
      </c>
      <c r="AI418">
        <v>1655</v>
      </c>
      <c r="AJ418">
        <v>1640</v>
      </c>
      <c r="AK418">
        <v>1592</v>
      </c>
      <c r="AL418">
        <v>1560</v>
      </c>
      <c r="AM418">
        <v>1552</v>
      </c>
      <c r="AN418">
        <v>1545</v>
      </c>
      <c r="AO418">
        <v>1573</v>
      </c>
      <c r="AP418">
        <v>1594</v>
      </c>
    </row>
    <row r="419" spans="1:42" ht="12.75">
      <c r="A419">
        <v>28</v>
      </c>
      <c r="B419" t="s">
        <v>91</v>
      </c>
      <c r="C419">
        <v>100</v>
      </c>
      <c r="D419">
        <v>102</v>
      </c>
      <c r="E419">
        <v>97</v>
      </c>
      <c r="F419">
        <v>105</v>
      </c>
      <c r="G419">
        <v>104</v>
      </c>
      <c r="H419">
        <v>104</v>
      </c>
      <c r="I419">
        <v>101</v>
      </c>
      <c r="J419">
        <v>99</v>
      </c>
      <c r="K419">
        <v>95</v>
      </c>
      <c r="L419">
        <v>92</v>
      </c>
      <c r="M419">
        <v>90</v>
      </c>
      <c r="N419">
        <v>90</v>
      </c>
      <c r="O419">
        <v>90</v>
      </c>
      <c r="P419">
        <v>87</v>
      </c>
      <c r="Q419">
        <v>87</v>
      </c>
      <c r="R419">
        <v>86</v>
      </c>
      <c r="S419">
        <v>88</v>
      </c>
      <c r="T419">
        <v>86</v>
      </c>
      <c r="U419">
        <v>83</v>
      </c>
      <c r="V419">
        <v>84</v>
      </c>
      <c r="W419">
        <v>82</v>
      </c>
      <c r="X419">
        <v>79</v>
      </c>
      <c r="Y419">
        <v>79</v>
      </c>
      <c r="Z419">
        <v>74</v>
      </c>
      <c r="AA419">
        <v>74</v>
      </c>
      <c r="AB419">
        <v>76</v>
      </c>
      <c r="AC419">
        <v>77</v>
      </c>
      <c r="AD419">
        <v>71</v>
      </c>
      <c r="AE419">
        <v>70</v>
      </c>
      <c r="AF419">
        <v>68</v>
      </c>
      <c r="AG419">
        <v>67</v>
      </c>
      <c r="AH419">
        <v>68</v>
      </c>
      <c r="AI419">
        <v>67</v>
      </c>
      <c r="AJ419">
        <v>68</v>
      </c>
      <c r="AK419">
        <v>66</v>
      </c>
      <c r="AL419">
        <v>64</v>
      </c>
      <c r="AM419">
        <v>62</v>
      </c>
      <c r="AN419">
        <v>62</v>
      </c>
      <c r="AO419">
        <v>57</v>
      </c>
      <c r="AP419">
        <v>54</v>
      </c>
    </row>
    <row r="420" spans="1:42" ht="12.75">
      <c r="A420">
        <v>29</v>
      </c>
      <c r="B420" t="s">
        <v>92</v>
      </c>
      <c r="C420">
        <v>1333</v>
      </c>
      <c r="D420">
        <v>1190</v>
      </c>
      <c r="E420">
        <v>1247</v>
      </c>
      <c r="F420">
        <v>1224</v>
      </c>
      <c r="G420">
        <v>1144</v>
      </c>
      <c r="H420">
        <v>1135</v>
      </c>
      <c r="I420">
        <v>1022</v>
      </c>
      <c r="J420">
        <v>1027</v>
      </c>
      <c r="K420">
        <v>1002</v>
      </c>
      <c r="L420">
        <v>959</v>
      </c>
      <c r="M420">
        <v>891</v>
      </c>
      <c r="N420">
        <v>919</v>
      </c>
      <c r="O420">
        <v>896</v>
      </c>
      <c r="P420">
        <v>866</v>
      </c>
      <c r="Q420">
        <v>879</v>
      </c>
      <c r="R420">
        <v>866</v>
      </c>
      <c r="S420">
        <v>867</v>
      </c>
      <c r="T420">
        <v>907</v>
      </c>
      <c r="U420">
        <v>947</v>
      </c>
      <c r="V420">
        <v>949</v>
      </c>
      <c r="W420">
        <v>980</v>
      </c>
      <c r="X420">
        <v>991</v>
      </c>
      <c r="Y420">
        <v>952</v>
      </c>
      <c r="Z420">
        <v>939</v>
      </c>
      <c r="AA420">
        <v>975</v>
      </c>
      <c r="AB420">
        <v>1008</v>
      </c>
      <c r="AC420">
        <v>956</v>
      </c>
      <c r="AD420">
        <v>829</v>
      </c>
      <c r="AE420">
        <v>893</v>
      </c>
      <c r="AF420">
        <v>892</v>
      </c>
      <c r="AG420">
        <v>894</v>
      </c>
      <c r="AH420">
        <v>871</v>
      </c>
      <c r="AI420">
        <v>828</v>
      </c>
      <c r="AJ420">
        <v>804</v>
      </c>
      <c r="AK420">
        <v>722</v>
      </c>
      <c r="AL420">
        <v>728</v>
      </c>
      <c r="AM420">
        <v>734</v>
      </c>
      <c r="AN420">
        <v>689</v>
      </c>
      <c r="AO420">
        <v>694</v>
      </c>
      <c r="AP420">
        <v>718</v>
      </c>
    </row>
    <row r="421" spans="1:42" ht="12.75">
      <c r="A421">
        <v>30</v>
      </c>
      <c r="B421" t="s">
        <v>93</v>
      </c>
      <c r="C421">
        <v>1233</v>
      </c>
      <c r="D421">
        <v>1200</v>
      </c>
      <c r="E421">
        <v>1215</v>
      </c>
      <c r="F421">
        <v>1214</v>
      </c>
      <c r="G421">
        <v>1219</v>
      </c>
      <c r="H421">
        <v>1235</v>
      </c>
      <c r="I421">
        <v>1165</v>
      </c>
      <c r="J421">
        <v>1187</v>
      </c>
      <c r="K421">
        <v>1181</v>
      </c>
      <c r="L421">
        <v>1168</v>
      </c>
      <c r="M421">
        <v>1107</v>
      </c>
      <c r="N421">
        <v>1165</v>
      </c>
      <c r="O421">
        <v>1177</v>
      </c>
      <c r="P421">
        <v>1155</v>
      </c>
      <c r="Q421">
        <v>1205</v>
      </c>
      <c r="R421">
        <v>1217</v>
      </c>
      <c r="S421">
        <v>1234</v>
      </c>
      <c r="T421">
        <v>1292</v>
      </c>
      <c r="U421">
        <v>1343</v>
      </c>
      <c r="V421">
        <v>1341</v>
      </c>
      <c r="W421">
        <v>1353</v>
      </c>
      <c r="X421">
        <v>1362</v>
      </c>
      <c r="Y421">
        <v>1306</v>
      </c>
      <c r="Z421">
        <v>1282</v>
      </c>
      <c r="AA421">
        <v>1326</v>
      </c>
      <c r="AB421">
        <v>1365</v>
      </c>
      <c r="AC421">
        <v>1288</v>
      </c>
      <c r="AD421">
        <v>1184</v>
      </c>
      <c r="AE421">
        <v>1279</v>
      </c>
      <c r="AF421">
        <v>1276</v>
      </c>
      <c r="AG421">
        <v>1295</v>
      </c>
      <c r="AH421">
        <v>1264</v>
      </c>
      <c r="AI421">
        <v>1230</v>
      </c>
      <c r="AJ421">
        <v>1213</v>
      </c>
      <c r="AK421">
        <v>1112</v>
      </c>
      <c r="AL421">
        <v>1124</v>
      </c>
      <c r="AM421">
        <v>1162</v>
      </c>
      <c r="AN421">
        <v>1086</v>
      </c>
      <c r="AO421">
        <v>1076</v>
      </c>
      <c r="AP421">
        <v>1086</v>
      </c>
    </row>
    <row r="422" spans="1:42" ht="12.75">
      <c r="A422">
        <v>31</v>
      </c>
      <c r="B422" t="s">
        <v>94</v>
      </c>
      <c r="C422">
        <v>471</v>
      </c>
      <c r="D422">
        <v>452</v>
      </c>
      <c r="E422">
        <v>483</v>
      </c>
      <c r="F422">
        <v>505</v>
      </c>
      <c r="G422">
        <v>498</v>
      </c>
      <c r="H422">
        <v>524</v>
      </c>
      <c r="I422">
        <v>523</v>
      </c>
      <c r="J422">
        <v>538</v>
      </c>
      <c r="K422">
        <v>555</v>
      </c>
      <c r="L422">
        <v>556</v>
      </c>
      <c r="M422">
        <v>543</v>
      </c>
      <c r="N422">
        <v>568</v>
      </c>
      <c r="O422">
        <v>577</v>
      </c>
      <c r="P422">
        <v>583</v>
      </c>
      <c r="Q422">
        <v>599</v>
      </c>
      <c r="R422">
        <v>606</v>
      </c>
      <c r="S422">
        <v>608</v>
      </c>
      <c r="T422">
        <v>629</v>
      </c>
      <c r="U422">
        <v>657</v>
      </c>
      <c r="V422">
        <v>673</v>
      </c>
      <c r="W422">
        <v>682</v>
      </c>
      <c r="X422">
        <v>707</v>
      </c>
      <c r="Y422">
        <v>696</v>
      </c>
      <c r="Z422">
        <v>670</v>
      </c>
      <c r="AA422">
        <v>675</v>
      </c>
      <c r="AB422">
        <v>691</v>
      </c>
      <c r="AC422">
        <v>689</v>
      </c>
      <c r="AD422">
        <v>629</v>
      </c>
      <c r="AE422">
        <v>664</v>
      </c>
      <c r="AF422">
        <v>681</v>
      </c>
      <c r="AG422">
        <v>692</v>
      </c>
      <c r="AH422">
        <v>698</v>
      </c>
      <c r="AI422">
        <v>682</v>
      </c>
      <c r="AJ422">
        <v>679</v>
      </c>
      <c r="AK422">
        <v>652</v>
      </c>
      <c r="AL422">
        <v>652</v>
      </c>
      <c r="AM422">
        <v>669</v>
      </c>
      <c r="AN422">
        <v>667</v>
      </c>
      <c r="AO422">
        <v>665</v>
      </c>
      <c r="AP422">
        <v>675</v>
      </c>
    </row>
    <row r="423" spans="1:42" ht="12.75">
      <c r="A423">
        <v>32</v>
      </c>
      <c r="B423" t="s">
        <v>95</v>
      </c>
      <c r="C423">
        <v>804</v>
      </c>
      <c r="D423">
        <v>794</v>
      </c>
      <c r="E423">
        <v>796</v>
      </c>
      <c r="F423">
        <v>810</v>
      </c>
      <c r="G423">
        <v>812</v>
      </c>
      <c r="H423">
        <v>823</v>
      </c>
      <c r="I423">
        <v>823</v>
      </c>
      <c r="J423">
        <v>830</v>
      </c>
      <c r="K423">
        <v>841</v>
      </c>
      <c r="L423">
        <v>859</v>
      </c>
      <c r="M423">
        <v>843</v>
      </c>
      <c r="N423">
        <v>859</v>
      </c>
      <c r="O423">
        <v>884</v>
      </c>
      <c r="P423">
        <v>890</v>
      </c>
      <c r="Q423">
        <v>903</v>
      </c>
      <c r="R423">
        <v>906</v>
      </c>
      <c r="S423">
        <v>922</v>
      </c>
      <c r="T423">
        <v>954</v>
      </c>
      <c r="U423">
        <v>988</v>
      </c>
      <c r="V423">
        <v>1021</v>
      </c>
      <c r="W423">
        <v>1037</v>
      </c>
      <c r="X423">
        <v>1060</v>
      </c>
      <c r="Y423">
        <v>1063</v>
      </c>
      <c r="Z423">
        <v>1014</v>
      </c>
      <c r="AA423">
        <v>1023</v>
      </c>
      <c r="AB423">
        <v>1058</v>
      </c>
      <c r="AC423">
        <v>1062</v>
      </c>
      <c r="AD423">
        <v>1040</v>
      </c>
      <c r="AE423">
        <v>1053</v>
      </c>
      <c r="AF423">
        <v>1098</v>
      </c>
      <c r="AG423">
        <v>1146</v>
      </c>
      <c r="AH423">
        <v>1211</v>
      </c>
      <c r="AI423">
        <v>1227</v>
      </c>
      <c r="AJ423">
        <v>1252</v>
      </c>
      <c r="AK423">
        <v>1252</v>
      </c>
      <c r="AL423">
        <v>1297</v>
      </c>
      <c r="AM423">
        <v>1351</v>
      </c>
      <c r="AN423">
        <v>1398</v>
      </c>
      <c r="AO423">
        <v>1429</v>
      </c>
      <c r="AP423">
        <v>1461</v>
      </c>
    </row>
    <row r="424" spans="1:42" ht="12.75">
      <c r="A424">
        <v>33</v>
      </c>
      <c r="B424" t="s">
        <v>96</v>
      </c>
      <c r="C424">
        <v>637</v>
      </c>
      <c r="D424">
        <v>603</v>
      </c>
      <c r="E424">
        <v>621</v>
      </c>
      <c r="F424">
        <v>691</v>
      </c>
      <c r="G424">
        <v>712</v>
      </c>
      <c r="H424">
        <v>750</v>
      </c>
      <c r="I424">
        <v>733</v>
      </c>
      <c r="J424">
        <v>749</v>
      </c>
      <c r="K424">
        <v>777</v>
      </c>
      <c r="L424">
        <v>797</v>
      </c>
      <c r="M424">
        <v>762</v>
      </c>
      <c r="N424">
        <v>782</v>
      </c>
      <c r="O424">
        <v>797</v>
      </c>
      <c r="P424">
        <v>796</v>
      </c>
      <c r="Q424">
        <v>808</v>
      </c>
      <c r="R424">
        <v>824</v>
      </c>
      <c r="S424">
        <v>836</v>
      </c>
      <c r="T424">
        <v>875</v>
      </c>
      <c r="U424">
        <v>931</v>
      </c>
      <c r="V424">
        <v>971</v>
      </c>
      <c r="W424">
        <v>999</v>
      </c>
      <c r="X424">
        <v>1028</v>
      </c>
      <c r="Y424">
        <v>1015</v>
      </c>
      <c r="Z424">
        <v>979</v>
      </c>
      <c r="AA424">
        <v>967</v>
      </c>
      <c r="AB424">
        <v>996</v>
      </c>
      <c r="AC424">
        <v>1017</v>
      </c>
      <c r="AD424">
        <v>1011</v>
      </c>
      <c r="AE424">
        <v>1042</v>
      </c>
      <c r="AF424">
        <v>1070</v>
      </c>
      <c r="AG424">
        <v>1090</v>
      </c>
      <c r="AH424">
        <v>1107</v>
      </c>
      <c r="AI424">
        <v>1105</v>
      </c>
      <c r="AJ424">
        <v>1105</v>
      </c>
      <c r="AK424">
        <v>1075</v>
      </c>
      <c r="AL424">
        <v>1039</v>
      </c>
      <c r="AM424">
        <v>1040</v>
      </c>
      <c r="AN424">
        <v>1035</v>
      </c>
      <c r="AO424">
        <v>1011</v>
      </c>
      <c r="AP424">
        <v>1013</v>
      </c>
    </row>
    <row r="425" spans="1:42" ht="12.75">
      <c r="A425">
        <v>34</v>
      </c>
      <c r="B425" t="s">
        <v>97</v>
      </c>
      <c r="C425">
        <v>220</v>
      </c>
      <c r="D425">
        <v>214</v>
      </c>
      <c r="E425">
        <v>216</v>
      </c>
      <c r="F425">
        <v>227</v>
      </c>
      <c r="G425">
        <v>231</v>
      </c>
      <c r="H425">
        <v>235</v>
      </c>
      <c r="I425">
        <v>232</v>
      </c>
      <c r="J425">
        <v>231</v>
      </c>
      <c r="K425">
        <v>229</v>
      </c>
      <c r="L425">
        <v>232</v>
      </c>
      <c r="M425">
        <v>219</v>
      </c>
      <c r="N425">
        <v>209</v>
      </c>
      <c r="O425">
        <v>202</v>
      </c>
      <c r="P425">
        <v>194</v>
      </c>
      <c r="Q425">
        <v>189</v>
      </c>
      <c r="R425">
        <v>185</v>
      </c>
      <c r="S425">
        <v>180</v>
      </c>
      <c r="T425">
        <v>178</v>
      </c>
      <c r="U425">
        <v>179</v>
      </c>
      <c r="V425">
        <v>179</v>
      </c>
      <c r="W425">
        <v>183</v>
      </c>
      <c r="X425">
        <v>186</v>
      </c>
      <c r="Y425">
        <v>188</v>
      </c>
      <c r="Z425">
        <v>186</v>
      </c>
      <c r="AA425">
        <v>183</v>
      </c>
      <c r="AB425">
        <v>184</v>
      </c>
      <c r="AC425">
        <v>189</v>
      </c>
      <c r="AD425">
        <v>187</v>
      </c>
      <c r="AE425">
        <v>193</v>
      </c>
      <c r="AF425">
        <v>198</v>
      </c>
      <c r="AG425">
        <v>200</v>
      </c>
      <c r="AH425">
        <v>201</v>
      </c>
      <c r="AI425">
        <v>197</v>
      </c>
      <c r="AJ425">
        <v>204</v>
      </c>
      <c r="AK425">
        <v>191</v>
      </c>
      <c r="AL425">
        <v>185</v>
      </c>
      <c r="AM425">
        <v>178</v>
      </c>
      <c r="AN425">
        <v>170</v>
      </c>
      <c r="AO425">
        <v>162</v>
      </c>
      <c r="AP425">
        <v>160</v>
      </c>
    </row>
    <row r="426" spans="1:42" ht="12.75">
      <c r="A426">
        <v>35</v>
      </c>
      <c r="B426" t="s">
        <v>98</v>
      </c>
      <c r="C426">
        <v>323</v>
      </c>
      <c r="D426">
        <v>298</v>
      </c>
      <c r="E426">
        <v>321</v>
      </c>
      <c r="F426">
        <v>346</v>
      </c>
      <c r="G426">
        <v>347</v>
      </c>
      <c r="H426">
        <v>367</v>
      </c>
      <c r="I426">
        <v>339</v>
      </c>
      <c r="J426">
        <v>367</v>
      </c>
      <c r="K426">
        <v>375</v>
      </c>
      <c r="L426">
        <v>379</v>
      </c>
      <c r="M426">
        <v>353</v>
      </c>
      <c r="N426">
        <v>384</v>
      </c>
      <c r="O426">
        <v>386</v>
      </c>
      <c r="P426">
        <v>379</v>
      </c>
      <c r="Q426">
        <v>424</v>
      </c>
      <c r="R426">
        <v>433</v>
      </c>
      <c r="S426">
        <v>446</v>
      </c>
      <c r="T426">
        <v>485</v>
      </c>
      <c r="U426">
        <v>529</v>
      </c>
      <c r="V426">
        <v>536</v>
      </c>
      <c r="W426">
        <v>575</v>
      </c>
      <c r="X426">
        <v>615</v>
      </c>
      <c r="Y426">
        <v>596</v>
      </c>
      <c r="Z426">
        <v>594</v>
      </c>
      <c r="AA426">
        <v>644</v>
      </c>
      <c r="AB426">
        <v>695</v>
      </c>
      <c r="AC426">
        <v>691</v>
      </c>
      <c r="AD426">
        <v>587</v>
      </c>
      <c r="AE426">
        <v>641</v>
      </c>
      <c r="AF426">
        <v>706</v>
      </c>
      <c r="AG426">
        <v>742</v>
      </c>
      <c r="AH426">
        <v>773</v>
      </c>
      <c r="AI426">
        <v>714</v>
      </c>
      <c r="AJ426">
        <v>732</v>
      </c>
      <c r="AK426">
        <v>679</v>
      </c>
      <c r="AL426">
        <v>698</v>
      </c>
      <c r="AM426">
        <v>771</v>
      </c>
      <c r="AN426">
        <v>774</v>
      </c>
      <c r="AO426">
        <v>782</v>
      </c>
      <c r="AP426">
        <v>814</v>
      </c>
    </row>
    <row r="427" spans="1:42" ht="12.75">
      <c r="A427">
        <v>36</v>
      </c>
      <c r="B427" t="s">
        <v>99</v>
      </c>
      <c r="C427">
        <v>409</v>
      </c>
      <c r="D427">
        <v>392</v>
      </c>
      <c r="E427">
        <v>395</v>
      </c>
      <c r="F427">
        <v>378</v>
      </c>
      <c r="G427">
        <v>379</v>
      </c>
      <c r="H427">
        <v>379</v>
      </c>
      <c r="I427">
        <v>360</v>
      </c>
      <c r="J427">
        <v>370</v>
      </c>
      <c r="K427">
        <v>365</v>
      </c>
      <c r="L427">
        <v>362</v>
      </c>
      <c r="M427">
        <v>344</v>
      </c>
      <c r="N427">
        <v>359</v>
      </c>
      <c r="O427">
        <v>348</v>
      </c>
      <c r="P427">
        <v>344</v>
      </c>
      <c r="Q427">
        <v>345</v>
      </c>
      <c r="R427">
        <v>337</v>
      </c>
      <c r="S427">
        <v>335</v>
      </c>
      <c r="T427">
        <v>344</v>
      </c>
      <c r="U427">
        <v>355</v>
      </c>
      <c r="V427">
        <v>347</v>
      </c>
      <c r="W427">
        <v>351</v>
      </c>
      <c r="X427">
        <v>334</v>
      </c>
      <c r="Y427">
        <v>310</v>
      </c>
      <c r="Z427">
        <v>289</v>
      </c>
      <c r="AA427">
        <v>290</v>
      </c>
      <c r="AB427">
        <v>289</v>
      </c>
      <c r="AC427">
        <v>269</v>
      </c>
      <c r="AD427">
        <v>240</v>
      </c>
      <c r="AE427">
        <v>261</v>
      </c>
      <c r="AF427">
        <v>256</v>
      </c>
      <c r="AG427">
        <v>261</v>
      </c>
      <c r="AH427">
        <v>246</v>
      </c>
      <c r="AI427">
        <v>234</v>
      </c>
      <c r="AJ427">
        <v>241</v>
      </c>
      <c r="AK427">
        <v>219</v>
      </c>
      <c r="AL427">
        <v>204</v>
      </c>
      <c r="AM427">
        <v>186</v>
      </c>
      <c r="AN427">
        <v>167</v>
      </c>
      <c r="AO427">
        <v>149</v>
      </c>
      <c r="AP427">
        <v>147</v>
      </c>
    </row>
    <row r="428" spans="1:42" ht="12.75">
      <c r="A428">
        <v>37</v>
      </c>
      <c r="B428" t="s">
        <v>29</v>
      </c>
      <c r="C428">
        <v>4318</v>
      </c>
      <c r="D428">
        <v>4135</v>
      </c>
      <c r="E428">
        <v>4172</v>
      </c>
      <c r="F428">
        <v>4377</v>
      </c>
      <c r="G428">
        <v>4390</v>
      </c>
      <c r="H428">
        <v>4438</v>
      </c>
      <c r="I428">
        <v>4226</v>
      </c>
      <c r="J428">
        <v>4283</v>
      </c>
      <c r="K428">
        <v>4389</v>
      </c>
      <c r="L428">
        <v>4377</v>
      </c>
      <c r="M428">
        <v>4099</v>
      </c>
      <c r="N428">
        <v>4083</v>
      </c>
      <c r="O428">
        <v>4100</v>
      </c>
      <c r="P428">
        <v>3993</v>
      </c>
      <c r="Q428">
        <v>3989</v>
      </c>
      <c r="R428">
        <v>3976</v>
      </c>
      <c r="S428">
        <v>4008</v>
      </c>
      <c r="T428">
        <v>4108</v>
      </c>
      <c r="U428">
        <v>4240</v>
      </c>
      <c r="V428">
        <v>4330</v>
      </c>
      <c r="W428">
        <v>4394</v>
      </c>
      <c r="X428">
        <v>4488</v>
      </c>
      <c r="Y428">
        <v>4530</v>
      </c>
      <c r="Z428">
        <v>4498</v>
      </c>
      <c r="AA428">
        <v>4546</v>
      </c>
      <c r="AB428">
        <v>4670</v>
      </c>
      <c r="AC428">
        <v>4744</v>
      </c>
      <c r="AD428">
        <v>4584</v>
      </c>
      <c r="AE428">
        <v>4594</v>
      </c>
      <c r="AF428">
        <v>4717</v>
      </c>
      <c r="AG428">
        <v>4944</v>
      </c>
      <c r="AH428">
        <v>5168</v>
      </c>
      <c r="AI428">
        <v>5173</v>
      </c>
      <c r="AJ428">
        <v>5230</v>
      </c>
      <c r="AK428">
        <v>5151</v>
      </c>
      <c r="AL428">
        <v>5079</v>
      </c>
      <c r="AM428">
        <v>5244</v>
      </c>
      <c r="AN428">
        <v>5300</v>
      </c>
      <c r="AO428">
        <v>5325</v>
      </c>
      <c r="AP428">
        <v>5460</v>
      </c>
    </row>
    <row r="429" spans="1:42" ht="12.75">
      <c r="A429">
        <v>38</v>
      </c>
      <c r="B429" t="s">
        <v>30</v>
      </c>
      <c r="C429">
        <v>3039</v>
      </c>
      <c r="D429">
        <v>2847</v>
      </c>
      <c r="E429">
        <v>2899</v>
      </c>
      <c r="F429">
        <v>3063</v>
      </c>
      <c r="G429">
        <v>3046</v>
      </c>
      <c r="H429">
        <v>3054</v>
      </c>
      <c r="I429">
        <v>2841</v>
      </c>
      <c r="J429">
        <v>2882</v>
      </c>
      <c r="K429">
        <v>2936</v>
      </c>
      <c r="L429">
        <v>2900</v>
      </c>
      <c r="M429">
        <v>2661</v>
      </c>
      <c r="N429">
        <v>2679</v>
      </c>
      <c r="O429">
        <v>2682</v>
      </c>
      <c r="P429">
        <v>2586</v>
      </c>
      <c r="Q429">
        <v>2590</v>
      </c>
      <c r="R429">
        <v>2578</v>
      </c>
      <c r="S429">
        <v>2592</v>
      </c>
      <c r="T429">
        <v>2643</v>
      </c>
      <c r="U429">
        <v>2722</v>
      </c>
      <c r="V429">
        <v>2766</v>
      </c>
      <c r="W429">
        <v>2807</v>
      </c>
      <c r="X429">
        <v>2822</v>
      </c>
      <c r="Y429">
        <v>2785</v>
      </c>
      <c r="Z429">
        <v>2743</v>
      </c>
      <c r="AA429">
        <v>2762</v>
      </c>
      <c r="AB429">
        <v>2845</v>
      </c>
      <c r="AC429">
        <v>2893</v>
      </c>
      <c r="AD429">
        <v>2764</v>
      </c>
      <c r="AE429">
        <v>2788</v>
      </c>
      <c r="AF429">
        <v>2879</v>
      </c>
      <c r="AG429">
        <v>3034</v>
      </c>
      <c r="AH429">
        <v>3160</v>
      </c>
      <c r="AI429">
        <v>3115</v>
      </c>
      <c r="AJ429">
        <v>3099</v>
      </c>
      <c r="AK429">
        <v>2972</v>
      </c>
      <c r="AL429">
        <v>2945</v>
      </c>
      <c r="AM429">
        <v>3105</v>
      </c>
      <c r="AN429">
        <v>3178</v>
      </c>
      <c r="AO429">
        <v>3217</v>
      </c>
      <c r="AP429">
        <v>3360</v>
      </c>
    </row>
    <row r="430" spans="1:42" ht="12.75">
      <c r="A430">
        <v>39</v>
      </c>
      <c r="B430" t="s">
        <v>100</v>
      </c>
      <c r="C430">
        <v>1503</v>
      </c>
      <c r="D430">
        <v>1349</v>
      </c>
      <c r="E430">
        <v>1373</v>
      </c>
      <c r="F430">
        <v>1432</v>
      </c>
      <c r="G430">
        <v>1382</v>
      </c>
      <c r="H430">
        <v>1359</v>
      </c>
      <c r="I430">
        <v>1205</v>
      </c>
      <c r="J430">
        <v>1196</v>
      </c>
      <c r="K430">
        <v>1183</v>
      </c>
      <c r="L430">
        <v>1117</v>
      </c>
      <c r="M430">
        <v>952</v>
      </c>
      <c r="N430">
        <v>917</v>
      </c>
      <c r="O430">
        <v>881</v>
      </c>
      <c r="P430">
        <v>807</v>
      </c>
      <c r="Q430">
        <v>788</v>
      </c>
      <c r="R430">
        <v>763</v>
      </c>
      <c r="S430">
        <v>746</v>
      </c>
      <c r="T430">
        <v>730</v>
      </c>
      <c r="U430">
        <v>719</v>
      </c>
      <c r="V430">
        <v>689</v>
      </c>
      <c r="W430">
        <v>661</v>
      </c>
      <c r="X430">
        <v>637</v>
      </c>
      <c r="Y430">
        <v>620</v>
      </c>
      <c r="Z430">
        <v>589</v>
      </c>
      <c r="AA430">
        <v>567</v>
      </c>
      <c r="AB430">
        <v>565</v>
      </c>
      <c r="AC430">
        <v>574</v>
      </c>
      <c r="AD430">
        <v>541</v>
      </c>
      <c r="AE430">
        <v>524</v>
      </c>
      <c r="AF430">
        <v>523</v>
      </c>
      <c r="AG430">
        <v>519</v>
      </c>
      <c r="AH430">
        <v>530</v>
      </c>
      <c r="AI430">
        <v>513</v>
      </c>
      <c r="AJ430">
        <v>482</v>
      </c>
      <c r="AK430">
        <v>413</v>
      </c>
      <c r="AL430">
        <v>349</v>
      </c>
      <c r="AM430">
        <v>348</v>
      </c>
      <c r="AN430">
        <v>324</v>
      </c>
      <c r="AO430">
        <v>297</v>
      </c>
      <c r="AP430">
        <v>276</v>
      </c>
    </row>
    <row r="431" spans="1:42" ht="12.75">
      <c r="A431">
        <v>40</v>
      </c>
      <c r="B431" t="s">
        <v>101</v>
      </c>
      <c r="C431">
        <v>424</v>
      </c>
      <c r="D431">
        <v>408</v>
      </c>
      <c r="E431">
        <v>389</v>
      </c>
      <c r="F431">
        <v>385</v>
      </c>
      <c r="G431">
        <v>380</v>
      </c>
      <c r="H431">
        <v>372</v>
      </c>
      <c r="I431">
        <v>350</v>
      </c>
      <c r="J431">
        <v>332</v>
      </c>
      <c r="K431">
        <v>324</v>
      </c>
      <c r="L431">
        <v>322</v>
      </c>
      <c r="M431">
        <v>308</v>
      </c>
      <c r="N431">
        <v>300</v>
      </c>
      <c r="O431">
        <v>302</v>
      </c>
      <c r="P431">
        <v>298</v>
      </c>
      <c r="Q431">
        <v>293</v>
      </c>
      <c r="R431">
        <v>290</v>
      </c>
      <c r="S431">
        <v>287</v>
      </c>
      <c r="T431">
        <v>290</v>
      </c>
      <c r="U431">
        <v>294</v>
      </c>
      <c r="V431">
        <v>302</v>
      </c>
      <c r="W431">
        <v>306</v>
      </c>
      <c r="X431">
        <v>301</v>
      </c>
      <c r="Y431">
        <v>302</v>
      </c>
      <c r="Z431">
        <v>297</v>
      </c>
      <c r="AA431">
        <v>290</v>
      </c>
      <c r="AB431">
        <v>286</v>
      </c>
      <c r="AC431">
        <v>286</v>
      </c>
      <c r="AD431">
        <v>282</v>
      </c>
      <c r="AE431">
        <v>281</v>
      </c>
      <c r="AF431">
        <v>273</v>
      </c>
      <c r="AG431">
        <v>277</v>
      </c>
      <c r="AH431">
        <v>288</v>
      </c>
      <c r="AI431">
        <v>297</v>
      </c>
      <c r="AJ431">
        <v>296</v>
      </c>
      <c r="AK431">
        <v>296</v>
      </c>
      <c r="AL431">
        <v>305</v>
      </c>
      <c r="AM431">
        <v>312</v>
      </c>
      <c r="AN431">
        <v>322</v>
      </c>
      <c r="AO431">
        <v>328</v>
      </c>
      <c r="AP431">
        <v>338</v>
      </c>
    </row>
    <row r="432" spans="1:42" ht="12.75">
      <c r="A432">
        <v>41</v>
      </c>
      <c r="B432" t="s">
        <v>102</v>
      </c>
      <c r="C432">
        <v>655</v>
      </c>
      <c r="D432">
        <v>659</v>
      </c>
      <c r="E432">
        <v>720</v>
      </c>
      <c r="F432">
        <v>785</v>
      </c>
      <c r="G432">
        <v>811</v>
      </c>
      <c r="H432">
        <v>851</v>
      </c>
      <c r="I432">
        <v>835</v>
      </c>
      <c r="J432">
        <v>883</v>
      </c>
      <c r="K432">
        <v>930</v>
      </c>
      <c r="L432">
        <v>939</v>
      </c>
      <c r="M432">
        <v>915</v>
      </c>
      <c r="N432">
        <v>962</v>
      </c>
      <c r="O432">
        <v>981</v>
      </c>
      <c r="P432">
        <v>968</v>
      </c>
      <c r="Q432">
        <v>997</v>
      </c>
      <c r="R432">
        <v>1010</v>
      </c>
      <c r="S432">
        <v>1025</v>
      </c>
      <c r="T432">
        <v>1073</v>
      </c>
      <c r="U432">
        <v>1113</v>
      </c>
      <c r="V432">
        <v>1127</v>
      </c>
      <c r="W432">
        <v>1161</v>
      </c>
      <c r="X432">
        <v>1193</v>
      </c>
      <c r="Y432">
        <v>1180</v>
      </c>
      <c r="Z432">
        <v>1200</v>
      </c>
      <c r="AA432">
        <v>1238</v>
      </c>
      <c r="AB432">
        <v>1303</v>
      </c>
      <c r="AC432">
        <v>1332</v>
      </c>
      <c r="AD432">
        <v>1249</v>
      </c>
      <c r="AE432">
        <v>1278</v>
      </c>
      <c r="AF432">
        <v>1350</v>
      </c>
      <c r="AG432">
        <v>1446</v>
      </c>
      <c r="AH432">
        <v>1502</v>
      </c>
      <c r="AI432">
        <v>1440</v>
      </c>
      <c r="AJ432">
        <v>1438</v>
      </c>
      <c r="AK432">
        <v>1403</v>
      </c>
      <c r="AL432">
        <v>1417</v>
      </c>
      <c r="AM432">
        <v>1515</v>
      </c>
      <c r="AN432">
        <v>1549</v>
      </c>
      <c r="AO432">
        <v>1573</v>
      </c>
      <c r="AP432">
        <v>1671</v>
      </c>
    </row>
    <row r="433" spans="1:42" ht="12.75">
      <c r="A433">
        <v>42</v>
      </c>
      <c r="B433" t="s">
        <v>103</v>
      </c>
      <c r="C433">
        <v>257</v>
      </c>
      <c r="D433">
        <v>238</v>
      </c>
      <c r="E433">
        <v>228</v>
      </c>
      <c r="F433">
        <v>255</v>
      </c>
      <c r="G433">
        <v>249</v>
      </c>
      <c r="H433">
        <v>242</v>
      </c>
      <c r="I433">
        <v>225</v>
      </c>
      <c r="J433">
        <v>235</v>
      </c>
      <c r="K433">
        <v>244</v>
      </c>
      <c r="L433">
        <v>253</v>
      </c>
      <c r="M433">
        <v>222</v>
      </c>
      <c r="N433">
        <v>226</v>
      </c>
      <c r="O433">
        <v>226</v>
      </c>
      <c r="P433">
        <v>219</v>
      </c>
      <c r="Q433">
        <v>216</v>
      </c>
      <c r="R433">
        <v>214</v>
      </c>
      <c r="S433">
        <v>220</v>
      </c>
      <c r="T433">
        <v>218</v>
      </c>
      <c r="U433">
        <v>232</v>
      </c>
      <c r="V433">
        <v>234</v>
      </c>
      <c r="W433">
        <v>233</v>
      </c>
      <c r="X433">
        <v>218</v>
      </c>
      <c r="Y433">
        <v>210</v>
      </c>
      <c r="Z433">
        <v>192</v>
      </c>
      <c r="AA433">
        <v>195</v>
      </c>
      <c r="AB433">
        <v>195</v>
      </c>
      <c r="AC433">
        <v>197</v>
      </c>
      <c r="AD433">
        <v>187</v>
      </c>
      <c r="AE433">
        <v>187</v>
      </c>
      <c r="AF433">
        <v>188</v>
      </c>
      <c r="AG433">
        <v>201</v>
      </c>
      <c r="AH433">
        <v>204</v>
      </c>
      <c r="AI433">
        <v>204</v>
      </c>
      <c r="AJ433">
        <v>212</v>
      </c>
      <c r="AK433">
        <v>197</v>
      </c>
      <c r="AL433">
        <v>187</v>
      </c>
      <c r="AM433">
        <v>189</v>
      </c>
      <c r="AN433">
        <v>184</v>
      </c>
      <c r="AO433">
        <v>178</v>
      </c>
      <c r="AP433">
        <v>174</v>
      </c>
    </row>
    <row r="434" spans="1:42" ht="12.75">
      <c r="A434">
        <v>43</v>
      </c>
      <c r="B434" t="s">
        <v>104</v>
      </c>
      <c r="C434">
        <v>91</v>
      </c>
      <c r="D434">
        <v>89</v>
      </c>
      <c r="E434">
        <v>88</v>
      </c>
      <c r="F434">
        <v>97</v>
      </c>
      <c r="G434">
        <v>111</v>
      </c>
      <c r="H434">
        <v>117</v>
      </c>
      <c r="I434">
        <v>119</v>
      </c>
      <c r="J434">
        <v>128</v>
      </c>
      <c r="K434">
        <v>147</v>
      </c>
      <c r="L434">
        <v>163</v>
      </c>
      <c r="M434">
        <v>163</v>
      </c>
      <c r="N434">
        <v>170</v>
      </c>
      <c r="O434">
        <v>186</v>
      </c>
      <c r="P434">
        <v>189</v>
      </c>
      <c r="Q434">
        <v>191</v>
      </c>
      <c r="R434">
        <v>195</v>
      </c>
      <c r="S434">
        <v>205</v>
      </c>
      <c r="T434">
        <v>221</v>
      </c>
      <c r="U434">
        <v>247</v>
      </c>
      <c r="V434">
        <v>289</v>
      </c>
      <c r="W434">
        <v>320</v>
      </c>
      <c r="X434">
        <v>341</v>
      </c>
      <c r="Y434">
        <v>339</v>
      </c>
      <c r="Z434">
        <v>329</v>
      </c>
      <c r="AA434">
        <v>334</v>
      </c>
      <c r="AB434">
        <v>352</v>
      </c>
      <c r="AC434">
        <v>354</v>
      </c>
      <c r="AD434">
        <v>351</v>
      </c>
      <c r="AE434">
        <v>356</v>
      </c>
      <c r="AF434">
        <v>369</v>
      </c>
      <c r="AG434">
        <v>389</v>
      </c>
      <c r="AH434">
        <v>422</v>
      </c>
      <c r="AI434">
        <v>437</v>
      </c>
      <c r="AJ434">
        <v>439</v>
      </c>
      <c r="AK434">
        <v>425</v>
      </c>
      <c r="AL434">
        <v>433</v>
      </c>
      <c r="AM434">
        <v>466</v>
      </c>
      <c r="AN434">
        <v>498</v>
      </c>
      <c r="AO434">
        <v>534</v>
      </c>
      <c r="AP434">
        <v>574</v>
      </c>
    </row>
    <row r="435" spans="1:42" ht="12.75">
      <c r="A435">
        <v>44</v>
      </c>
      <c r="B435" t="s">
        <v>105</v>
      </c>
      <c r="C435">
        <v>30</v>
      </c>
      <c r="D435">
        <v>29</v>
      </c>
      <c r="E435">
        <v>27</v>
      </c>
      <c r="F435">
        <v>28</v>
      </c>
      <c r="G435">
        <v>29</v>
      </c>
      <c r="H435">
        <v>28</v>
      </c>
      <c r="I435">
        <v>27</v>
      </c>
      <c r="J435">
        <v>26</v>
      </c>
      <c r="K435">
        <v>26</v>
      </c>
      <c r="L435">
        <v>26</v>
      </c>
      <c r="M435">
        <v>25</v>
      </c>
      <c r="N435">
        <v>24</v>
      </c>
      <c r="O435">
        <v>23</v>
      </c>
      <c r="P435">
        <v>22</v>
      </c>
      <c r="Q435">
        <v>21</v>
      </c>
      <c r="R435">
        <v>20</v>
      </c>
      <c r="S435">
        <v>19</v>
      </c>
      <c r="T435">
        <v>19</v>
      </c>
      <c r="U435">
        <v>18</v>
      </c>
      <c r="V435">
        <v>18</v>
      </c>
      <c r="W435">
        <v>18</v>
      </c>
      <c r="X435">
        <v>18</v>
      </c>
      <c r="Y435">
        <v>17</v>
      </c>
      <c r="Z435">
        <v>17</v>
      </c>
      <c r="AA435">
        <v>17</v>
      </c>
      <c r="AB435">
        <v>16</v>
      </c>
      <c r="AC435">
        <v>16</v>
      </c>
      <c r="AD435">
        <v>17</v>
      </c>
      <c r="AE435">
        <v>18</v>
      </c>
      <c r="AF435">
        <v>18</v>
      </c>
      <c r="AG435">
        <v>20</v>
      </c>
      <c r="AH435">
        <v>20</v>
      </c>
      <c r="AI435">
        <v>22</v>
      </c>
      <c r="AJ435">
        <v>22</v>
      </c>
      <c r="AK435">
        <v>21</v>
      </c>
      <c r="AL435">
        <v>21</v>
      </c>
      <c r="AM435">
        <v>19</v>
      </c>
      <c r="AN435">
        <v>19</v>
      </c>
      <c r="AO435">
        <v>18</v>
      </c>
      <c r="AP435">
        <v>18</v>
      </c>
    </row>
    <row r="436" spans="1:42" ht="12.75">
      <c r="A436">
        <v>45</v>
      </c>
      <c r="B436" t="s">
        <v>106</v>
      </c>
      <c r="C436">
        <v>79</v>
      </c>
      <c r="D436">
        <v>75</v>
      </c>
      <c r="E436">
        <v>74</v>
      </c>
      <c r="F436">
        <v>81</v>
      </c>
      <c r="G436">
        <v>84</v>
      </c>
      <c r="H436">
        <v>85</v>
      </c>
      <c r="I436">
        <v>80</v>
      </c>
      <c r="J436">
        <v>82</v>
      </c>
      <c r="K436">
        <v>82</v>
      </c>
      <c r="L436">
        <v>80</v>
      </c>
      <c r="M436">
        <v>76</v>
      </c>
      <c r="N436">
        <v>80</v>
      </c>
      <c r="O436">
        <v>83</v>
      </c>
      <c r="P436">
        <v>83</v>
      </c>
      <c r="Q436">
        <v>84</v>
      </c>
      <c r="R436">
        <v>86</v>
      </c>
      <c r="S436">
        <v>90</v>
      </c>
      <c r="T436">
        <v>92</v>
      </c>
      <c r="U436">
        <v>99</v>
      </c>
      <c r="V436">
        <v>107</v>
      </c>
      <c r="W436">
        <v>108</v>
      </c>
      <c r="X436">
        <v>114</v>
      </c>
      <c r="Y436">
        <v>117</v>
      </c>
      <c r="Z436">
        <v>119</v>
      </c>
      <c r="AA436">
        <v>121</v>
      </c>
      <c r="AB436">
        <v>128</v>
      </c>
      <c r="AC436">
        <v>134</v>
      </c>
      <c r="AD436">
        <v>137</v>
      </c>
      <c r="AE436">
        <v>144</v>
      </c>
      <c r="AF436">
        <v>158</v>
      </c>
      <c r="AG436">
        <v>182</v>
      </c>
      <c r="AH436">
        <v>194</v>
      </c>
      <c r="AI436">
        <v>202</v>
      </c>
      <c r="AJ436">
        <v>210</v>
      </c>
      <c r="AK436">
        <v>217</v>
      </c>
      <c r="AL436">
        <v>233</v>
      </c>
      <c r="AM436">
        <v>256</v>
      </c>
      <c r="AN436">
        <v>282</v>
      </c>
      <c r="AO436">
        <v>289</v>
      </c>
      <c r="AP436">
        <v>309</v>
      </c>
    </row>
    <row r="437" spans="1:42" ht="12.75">
      <c r="A437">
        <v>46</v>
      </c>
      <c r="B437" t="s">
        <v>31</v>
      </c>
      <c r="C437">
        <v>742</v>
      </c>
      <c r="D437">
        <v>739</v>
      </c>
      <c r="E437">
        <v>720</v>
      </c>
      <c r="F437">
        <v>750</v>
      </c>
      <c r="G437">
        <v>776</v>
      </c>
      <c r="H437">
        <v>804</v>
      </c>
      <c r="I437">
        <v>802</v>
      </c>
      <c r="J437">
        <v>814</v>
      </c>
      <c r="K437">
        <v>860</v>
      </c>
      <c r="L437">
        <v>879</v>
      </c>
      <c r="M437">
        <v>828</v>
      </c>
      <c r="N437">
        <v>801</v>
      </c>
      <c r="O437">
        <v>809</v>
      </c>
      <c r="P437">
        <v>798</v>
      </c>
      <c r="Q437">
        <v>794</v>
      </c>
      <c r="R437">
        <v>793</v>
      </c>
      <c r="S437">
        <v>810</v>
      </c>
      <c r="T437">
        <v>846</v>
      </c>
      <c r="U437">
        <v>892</v>
      </c>
      <c r="V437">
        <v>926</v>
      </c>
      <c r="W437">
        <v>938</v>
      </c>
      <c r="X437">
        <v>1004</v>
      </c>
      <c r="Y437">
        <v>1068</v>
      </c>
      <c r="Z437">
        <v>1067</v>
      </c>
      <c r="AA437">
        <v>1082</v>
      </c>
      <c r="AB437">
        <v>1107</v>
      </c>
      <c r="AC437">
        <v>1122</v>
      </c>
      <c r="AD437">
        <v>1101</v>
      </c>
      <c r="AE437">
        <v>1087</v>
      </c>
      <c r="AF437">
        <v>1105</v>
      </c>
      <c r="AG437">
        <v>1148</v>
      </c>
      <c r="AH437">
        <v>1211</v>
      </c>
      <c r="AI437">
        <v>1245</v>
      </c>
      <c r="AJ437">
        <v>1286</v>
      </c>
      <c r="AK437">
        <v>1316</v>
      </c>
      <c r="AL437">
        <v>1266</v>
      </c>
      <c r="AM437">
        <v>1255</v>
      </c>
      <c r="AN437">
        <v>1225</v>
      </c>
      <c r="AO437">
        <v>1205</v>
      </c>
      <c r="AP437">
        <v>1192</v>
      </c>
    </row>
    <row r="438" spans="1:42" ht="12.75">
      <c r="A438">
        <v>47</v>
      </c>
      <c r="B438" t="s">
        <v>107</v>
      </c>
      <c r="C438">
        <v>694</v>
      </c>
      <c r="D438">
        <v>688</v>
      </c>
      <c r="E438">
        <v>666</v>
      </c>
      <c r="F438">
        <v>691</v>
      </c>
      <c r="G438">
        <v>715</v>
      </c>
      <c r="H438">
        <v>739</v>
      </c>
      <c r="I438">
        <v>731</v>
      </c>
      <c r="J438">
        <v>741</v>
      </c>
      <c r="K438">
        <v>784</v>
      </c>
      <c r="L438">
        <v>800</v>
      </c>
      <c r="M438">
        <v>748</v>
      </c>
      <c r="N438">
        <v>719</v>
      </c>
      <c r="O438">
        <v>724</v>
      </c>
      <c r="P438">
        <v>711</v>
      </c>
      <c r="Q438">
        <v>706</v>
      </c>
      <c r="R438">
        <v>703</v>
      </c>
      <c r="S438">
        <v>717</v>
      </c>
      <c r="T438">
        <v>748</v>
      </c>
      <c r="U438">
        <v>789</v>
      </c>
      <c r="V438">
        <v>817</v>
      </c>
      <c r="W438">
        <v>825</v>
      </c>
      <c r="X438">
        <v>886</v>
      </c>
      <c r="Y438">
        <v>949</v>
      </c>
      <c r="Z438">
        <v>944</v>
      </c>
      <c r="AA438">
        <v>954</v>
      </c>
      <c r="AB438">
        <v>975</v>
      </c>
      <c r="AC438">
        <v>985</v>
      </c>
      <c r="AD438">
        <v>959</v>
      </c>
      <c r="AE438">
        <v>941</v>
      </c>
      <c r="AF438">
        <v>950</v>
      </c>
      <c r="AG438">
        <v>982</v>
      </c>
      <c r="AH438">
        <v>1036</v>
      </c>
      <c r="AI438">
        <v>1061</v>
      </c>
      <c r="AJ438">
        <v>1091</v>
      </c>
      <c r="AK438">
        <v>1111</v>
      </c>
      <c r="AL438">
        <v>1054</v>
      </c>
      <c r="AM438">
        <v>1037</v>
      </c>
      <c r="AN438">
        <v>1003</v>
      </c>
      <c r="AO438">
        <v>983</v>
      </c>
      <c r="AP438">
        <v>970</v>
      </c>
    </row>
    <row r="439" spans="1:42" ht="12.75">
      <c r="A439">
        <v>48</v>
      </c>
      <c r="B439" t="s">
        <v>108</v>
      </c>
      <c r="C439">
        <v>48</v>
      </c>
      <c r="D439">
        <v>51</v>
      </c>
      <c r="E439">
        <v>54</v>
      </c>
      <c r="F439">
        <v>59</v>
      </c>
      <c r="G439">
        <v>61</v>
      </c>
      <c r="H439">
        <v>65</v>
      </c>
      <c r="I439">
        <v>71</v>
      </c>
      <c r="J439">
        <v>73</v>
      </c>
      <c r="K439">
        <v>76</v>
      </c>
      <c r="L439">
        <v>79</v>
      </c>
      <c r="M439">
        <v>80</v>
      </c>
      <c r="N439">
        <v>82</v>
      </c>
      <c r="O439">
        <v>85</v>
      </c>
      <c r="P439">
        <v>87</v>
      </c>
      <c r="Q439">
        <v>88</v>
      </c>
      <c r="R439">
        <v>90</v>
      </c>
      <c r="S439">
        <v>93</v>
      </c>
      <c r="T439">
        <v>98</v>
      </c>
      <c r="U439">
        <v>103</v>
      </c>
      <c r="V439">
        <v>109</v>
      </c>
      <c r="W439">
        <v>113</v>
      </c>
      <c r="X439">
        <v>118</v>
      </c>
      <c r="Y439">
        <v>119</v>
      </c>
      <c r="Z439">
        <v>123</v>
      </c>
      <c r="AA439">
        <v>128</v>
      </c>
      <c r="AB439">
        <v>132</v>
      </c>
      <c r="AC439">
        <v>137</v>
      </c>
      <c r="AD439">
        <v>142</v>
      </c>
      <c r="AE439">
        <v>146</v>
      </c>
      <c r="AF439">
        <v>155</v>
      </c>
      <c r="AG439">
        <v>166</v>
      </c>
      <c r="AH439">
        <v>175</v>
      </c>
      <c r="AI439">
        <v>184</v>
      </c>
      <c r="AJ439">
        <v>195</v>
      </c>
      <c r="AK439">
        <v>205</v>
      </c>
      <c r="AL439">
        <v>212</v>
      </c>
      <c r="AM439">
        <v>218</v>
      </c>
      <c r="AN439">
        <v>222</v>
      </c>
      <c r="AO439">
        <v>222</v>
      </c>
      <c r="AP439">
        <v>222</v>
      </c>
    </row>
    <row r="440" spans="1:42" ht="12.75">
      <c r="A440">
        <v>49</v>
      </c>
      <c r="B440" t="s">
        <v>32</v>
      </c>
      <c r="C440">
        <v>537</v>
      </c>
      <c r="D440">
        <v>549</v>
      </c>
      <c r="E440">
        <v>553</v>
      </c>
      <c r="F440">
        <v>564</v>
      </c>
      <c r="G440">
        <v>568</v>
      </c>
      <c r="H440">
        <v>580</v>
      </c>
      <c r="I440">
        <v>583</v>
      </c>
      <c r="J440">
        <v>587</v>
      </c>
      <c r="K440">
        <v>593</v>
      </c>
      <c r="L440">
        <v>598</v>
      </c>
      <c r="M440">
        <v>610</v>
      </c>
      <c r="N440">
        <v>603</v>
      </c>
      <c r="O440">
        <v>609</v>
      </c>
      <c r="P440">
        <v>609</v>
      </c>
      <c r="Q440">
        <v>605</v>
      </c>
      <c r="R440">
        <v>605</v>
      </c>
      <c r="S440">
        <v>606</v>
      </c>
      <c r="T440">
        <v>619</v>
      </c>
      <c r="U440">
        <v>626</v>
      </c>
      <c r="V440">
        <v>638</v>
      </c>
      <c r="W440">
        <v>649</v>
      </c>
      <c r="X440">
        <v>662</v>
      </c>
      <c r="Y440">
        <v>677</v>
      </c>
      <c r="Z440">
        <v>688</v>
      </c>
      <c r="AA440">
        <v>702</v>
      </c>
      <c r="AB440">
        <v>718</v>
      </c>
      <c r="AC440">
        <v>729</v>
      </c>
      <c r="AD440">
        <v>719</v>
      </c>
      <c r="AE440">
        <v>719</v>
      </c>
      <c r="AF440">
        <v>733</v>
      </c>
      <c r="AG440">
        <v>762</v>
      </c>
      <c r="AH440">
        <v>797</v>
      </c>
      <c r="AI440">
        <v>813</v>
      </c>
      <c r="AJ440">
        <v>845</v>
      </c>
      <c r="AK440">
        <v>863</v>
      </c>
      <c r="AL440">
        <v>868</v>
      </c>
      <c r="AM440">
        <v>884</v>
      </c>
      <c r="AN440">
        <v>897</v>
      </c>
      <c r="AO440">
        <v>903</v>
      </c>
      <c r="AP440">
        <v>908</v>
      </c>
    </row>
    <row r="441" spans="1:42" ht="12.75">
      <c r="A441">
        <v>50</v>
      </c>
      <c r="B441" t="s">
        <v>33</v>
      </c>
      <c r="C441">
        <v>2839</v>
      </c>
      <c r="D441">
        <v>2783</v>
      </c>
      <c r="E441">
        <v>2818</v>
      </c>
      <c r="F441">
        <v>2980</v>
      </c>
      <c r="G441">
        <v>3056</v>
      </c>
      <c r="H441">
        <v>3103</v>
      </c>
      <c r="I441">
        <v>3092</v>
      </c>
      <c r="J441">
        <v>3164</v>
      </c>
      <c r="K441">
        <v>3307</v>
      </c>
      <c r="L441">
        <v>3318</v>
      </c>
      <c r="M441">
        <v>3295</v>
      </c>
      <c r="N441">
        <v>3351</v>
      </c>
      <c r="O441">
        <v>3421</v>
      </c>
      <c r="P441">
        <v>3419</v>
      </c>
      <c r="Q441">
        <v>3448</v>
      </c>
      <c r="R441">
        <v>3480</v>
      </c>
      <c r="S441">
        <v>3555</v>
      </c>
      <c r="T441">
        <v>3648</v>
      </c>
      <c r="U441">
        <v>3782</v>
      </c>
      <c r="V441">
        <v>3849</v>
      </c>
      <c r="W441">
        <v>3920</v>
      </c>
      <c r="X441">
        <v>4041</v>
      </c>
      <c r="Y441">
        <v>4123</v>
      </c>
      <c r="Z441">
        <v>4154</v>
      </c>
      <c r="AA441">
        <v>4252</v>
      </c>
      <c r="AB441">
        <v>4492</v>
      </c>
      <c r="AC441">
        <v>4617</v>
      </c>
      <c r="AD441">
        <v>4521</v>
      </c>
      <c r="AE441">
        <v>4690</v>
      </c>
      <c r="AF441">
        <v>4832</v>
      </c>
      <c r="AG441">
        <v>5074</v>
      </c>
      <c r="AH441">
        <v>5345</v>
      </c>
      <c r="AI441">
        <v>5406</v>
      </c>
      <c r="AJ441">
        <v>5534</v>
      </c>
      <c r="AK441">
        <v>5424</v>
      </c>
      <c r="AL441">
        <v>5423</v>
      </c>
      <c r="AM441">
        <v>5714</v>
      </c>
      <c r="AN441">
        <v>5816</v>
      </c>
      <c r="AO441">
        <v>5847</v>
      </c>
      <c r="AP441">
        <v>6000</v>
      </c>
    </row>
    <row r="442" spans="1:42" ht="12.75">
      <c r="A442">
        <v>51</v>
      </c>
      <c r="B442" t="s">
        <v>34</v>
      </c>
      <c r="C442">
        <v>7851</v>
      </c>
      <c r="D442">
        <v>7839</v>
      </c>
      <c r="E442">
        <v>7971</v>
      </c>
      <c r="F442">
        <v>8302</v>
      </c>
      <c r="G442">
        <v>8409</v>
      </c>
      <c r="H442">
        <v>8483</v>
      </c>
      <c r="I442">
        <v>8379</v>
      </c>
      <c r="J442">
        <v>8593</v>
      </c>
      <c r="K442">
        <v>8820</v>
      </c>
      <c r="L442">
        <v>8867</v>
      </c>
      <c r="M442">
        <v>8775</v>
      </c>
      <c r="N442">
        <v>8911</v>
      </c>
      <c r="O442">
        <v>9075</v>
      </c>
      <c r="P442">
        <v>8934</v>
      </c>
      <c r="Q442">
        <v>8985</v>
      </c>
      <c r="R442">
        <v>9019</v>
      </c>
      <c r="S442">
        <v>9294</v>
      </c>
      <c r="T442">
        <v>9565</v>
      </c>
      <c r="U442">
        <v>9833</v>
      </c>
      <c r="V442">
        <v>9973</v>
      </c>
      <c r="W442">
        <v>10259</v>
      </c>
      <c r="X442">
        <v>10596</v>
      </c>
      <c r="Y442">
        <v>10766</v>
      </c>
      <c r="Z442">
        <v>11004</v>
      </c>
      <c r="AA442">
        <v>11236</v>
      </c>
      <c r="AB442">
        <v>11717</v>
      </c>
      <c r="AC442">
        <v>11948</v>
      </c>
      <c r="AD442">
        <v>11979</v>
      </c>
      <c r="AE442">
        <v>12407</v>
      </c>
      <c r="AF442">
        <v>13008</v>
      </c>
      <c r="AG442">
        <v>13758</v>
      </c>
      <c r="AH442">
        <v>14124</v>
      </c>
      <c r="AI442">
        <v>14053</v>
      </c>
      <c r="AJ442">
        <v>14153</v>
      </c>
      <c r="AK442">
        <v>14067</v>
      </c>
      <c r="AL442">
        <v>14455</v>
      </c>
      <c r="AM442">
        <v>15402</v>
      </c>
      <c r="AN442">
        <v>16023</v>
      </c>
      <c r="AO442">
        <v>16423</v>
      </c>
      <c r="AP442">
        <v>17026</v>
      </c>
    </row>
    <row r="443" spans="1:42" ht="12.75">
      <c r="A443">
        <v>52</v>
      </c>
      <c r="B443" t="s">
        <v>35</v>
      </c>
      <c r="C443">
        <v>1855</v>
      </c>
      <c r="D443">
        <v>1868</v>
      </c>
      <c r="E443">
        <v>1941</v>
      </c>
      <c r="F443">
        <v>2045</v>
      </c>
      <c r="G443">
        <v>2141</v>
      </c>
      <c r="H443">
        <v>2247</v>
      </c>
      <c r="I443">
        <v>2349</v>
      </c>
      <c r="J443">
        <v>2433</v>
      </c>
      <c r="K443">
        <v>2525</v>
      </c>
      <c r="L443">
        <v>2594</v>
      </c>
      <c r="M443">
        <v>2628</v>
      </c>
      <c r="N443">
        <v>2668</v>
      </c>
      <c r="O443">
        <v>2754</v>
      </c>
      <c r="P443">
        <v>2784</v>
      </c>
      <c r="Q443">
        <v>2836</v>
      </c>
      <c r="R443">
        <v>2909</v>
      </c>
      <c r="S443">
        <v>2969</v>
      </c>
      <c r="T443">
        <v>3075</v>
      </c>
      <c r="U443">
        <v>3166</v>
      </c>
      <c r="V443">
        <v>3332</v>
      </c>
      <c r="W443">
        <v>3493</v>
      </c>
      <c r="X443">
        <v>3653</v>
      </c>
      <c r="Y443">
        <v>3749</v>
      </c>
      <c r="Z443">
        <v>3836</v>
      </c>
      <c r="AA443">
        <v>3959</v>
      </c>
      <c r="AB443">
        <v>4202</v>
      </c>
      <c r="AC443">
        <v>4334</v>
      </c>
      <c r="AD443">
        <v>4405</v>
      </c>
      <c r="AE443">
        <v>4507</v>
      </c>
      <c r="AF443">
        <v>4708</v>
      </c>
      <c r="AG443">
        <v>5059</v>
      </c>
      <c r="AH443">
        <v>5333</v>
      </c>
      <c r="AI443">
        <v>5497</v>
      </c>
      <c r="AJ443">
        <v>5619</v>
      </c>
      <c r="AK443">
        <v>5652</v>
      </c>
      <c r="AL443">
        <v>5834</v>
      </c>
      <c r="AM443">
        <v>6073</v>
      </c>
      <c r="AN443">
        <v>6305</v>
      </c>
      <c r="AO443">
        <v>6592</v>
      </c>
      <c r="AP443">
        <v>6892</v>
      </c>
    </row>
    <row r="444" spans="1:42" ht="12.75">
      <c r="A444">
        <v>53</v>
      </c>
      <c r="B444" t="s">
        <v>109</v>
      </c>
      <c r="C444">
        <v>407</v>
      </c>
      <c r="D444">
        <v>411</v>
      </c>
      <c r="E444">
        <v>419</v>
      </c>
      <c r="F444">
        <v>448</v>
      </c>
      <c r="G444">
        <v>473</v>
      </c>
      <c r="H444">
        <v>497</v>
      </c>
      <c r="I444">
        <v>513</v>
      </c>
      <c r="J444">
        <v>530</v>
      </c>
      <c r="K444">
        <v>555</v>
      </c>
      <c r="L444">
        <v>587</v>
      </c>
      <c r="M444">
        <v>597</v>
      </c>
      <c r="N444">
        <v>614</v>
      </c>
      <c r="O444">
        <v>646</v>
      </c>
      <c r="P444">
        <v>662</v>
      </c>
      <c r="Q444">
        <v>680</v>
      </c>
      <c r="R444">
        <v>705</v>
      </c>
      <c r="S444">
        <v>725</v>
      </c>
      <c r="T444">
        <v>751</v>
      </c>
      <c r="U444">
        <v>783</v>
      </c>
      <c r="V444">
        <v>840</v>
      </c>
      <c r="W444">
        <v>889</v>
      </c>
      <c r="X444">
        <v>956</v>
      </c>
      <c r="Y444">
        <v>1010</v>
      </c>
      <c r="Z444">
        <v>1037</v>
      </c>
      <c r="AA444">
        <v>1072</v>
      </c>
      <c r="AB444">
        <v>1135</v>
      </c>
      <c r="AC444">
        <v>1202</v>
      </c>
      <c r="AD444">
        <v>1225</v>
      </c>
      <c r="AE444">
        <v>1250</v>
      </c>
      <c r="AF444">
        <v>1295</v>
      </c>
      <c r="AG444">
        <v>1355</v>
      </c>
      <c r="AH444">
        <v>1430</v>
      </c>
      <c r="AI444">
        <v>1497</v>
      </c>
      <c r="AJ444">
        <v>1554</v>
      </c>
      <c r="AK444">
        <v>1581</v>
      </c>
      <c r="AL444">
        <v>1586</v>
      </c>
      <c r="AM444">
        <v>1600</v>
      </c>
      <c r="AN444">
        <v>1623</v>
      </c>
      <c r="AO444">
        <v>1650</v>
      </c>
      <c r="AP444">
        <v>1657</v>
      </c>
    </row>
    <row r="445" spans="1:42" ht="12.75">
      <c r="A445">
        <v>54</v>
      </c>
      <c r="B445" t="s">
        <v>110</v>
      </c>
      <c r="C445">
        <v>110</v>
      </c>
      <c r="D445">
        <v>117</v>
      </c>
      <c r="E445">
        <v>131</v>
      </c>
      <c r="F445">
        <v>142</v>
      </c>
      <c r="G445">
        <v>155</v>
      </c>
      <c r="H445">
        <v>168</v>
      </c>
      <c r="I445">
        <v>180</v>
      </c>
      <c r="J445">
        <v>197</v>
      </c>
      <c r="K445">
        <v>217</v>
      </c>
      <c r="L445">
        <v>223</v>
      </c>
      <c r="M445">
        <v>224</v>
      </c>
      <c r="N445">
        <v>235</v>
      </c>
      <c r="O445">
        <v>254</v>
      </c>
      <c r="P445">
        <v>265</v>
      </c>
      <c r="Q445">
        <v>276</v>
      </c>
      <c r="R445">
        <v>294</v>
      </c>
      <c r="S445">
        <v>306</v>
      </c>
      <c r="T445">
        <v>321</v>
      </c>
      <c r="U445">
        <v>329</v>
      </c>
      <c r="V445">
        <v>338</v>
      </c>
      <c r="W445">
        <v>341</v>
      </c>
      <c r="X445">
        <v>352</v>
      </c>
      <c r="Y445">
        <v>350</v>
      </c>
      <c r="Z445">
        <v>355</v>
      </c>
      <c r="AA445">
        <v>376</v>
      </c>
      <c r="AB445">
        <v>400</v>
      </c>
      <c r="AC445">
        <v>415</v>
      </c>
      <c r="AD445">
        <v>426</v>
      </c>
      <c r="AE445">
        <v>432</v>
      </c>
      <c r="AF445">
        <v>458</v>
      </c>
      <c r="AG445">
        <v>502</v>
      </c>
      <c r="AH445">
        <v>533</v>
      </c>
      <c r="AI445">
        <v>546</v>
      </c>
      <c r="AJ445">
        <v>563</v>
      </c>
      <c r="AK445">
        <v>564</v>
      </c>
      <c r="AL445">
        <v>620</v>
      </c>
      <c r="AM445">
        <v>685</v>
      </c>
      <c r="AN445">
        <v>734</v>
      </c>
      <c r="AO445">
        <v>808</v>
      </c>
      <c r="AP445">
        <v>865</v>
      </c>
    </row>
    <row r="446" spans="1:42" ht="12.75">
      <c r="A446">
        <v>55</v>
      </c>
      <c r="B446" t="s">
        <v>111</v>
      </c>
      <c r="C446">
        <v>66</v>
      </c>
      <c r="D446">
        <v>64</v>
      </c>
      <c r="E446">
        <v>69</v>
      </c>
      <c r="F446">
        <v>74</v>
      </c>
      <c r="G446">
        <v>78</v>
      </c>
      <c r="H446">
        <v>80</v>
      </c>
      <c r="I446">
        <v>84</v>
      </c>
      <c r="J446">
        <v>96</v>
      </c>
      <c r="K446">
        <v>105</v>
      </c>
      <c r="L446">
        <v>106</v>
      </c>
      <c r="M446">
        <v>113</v>
      </c>
      <c r="N446">
        <v>124</v>
      </c>
      <c r="O446">
        <v>133</v>
      </c>
      <c r="P446">
        <v>145</v>
      </c>
      <c r="Q446">
        <v>150</v>
      </c>
      <c r="R446">
        <v>141</v>
      </c>
      <c r="S446">
        <v>143</v>
      </c>
      <c r="T446">
        <v>147</v>
      </c>
      <c r="U446">
        <v>159</v>
      </c>
      <c r="V446">
        <v>178</v>
      </c>
      <c r="W446">
        <v>214</v>
      </c>
      <c r="X446">
        <v>251</v>
      </c>
      <c r="Y446">
        <v>219</v>
      </c>
      <c r="Z446">
        <v>212</v>
      </c>
      <c r="AA446">
        <v>217</v>
      </c>
      <c r="AB446">
        <v>209</v>
      </c>
      <c r="AC446">
        <v>192</v>
      </c>
      <c r="AD446">
        <v>192</v>
      </c>
      <c r="AE446">
        <v>198</v>
      </c>
      <c r="AF446">
        <v>208</v>
      </c>
      <c r="AG446">
        <v>215</v>
      </c>
      <c r="AH446">
        <v>228</v>
      </c>
      <c r="AI446">
        <v>260</v>
      </c>
      <c r="AJ446">
        <v>293</v>
      </c>
      <c r="AK446">
        <v>320</v>
      </c>
      <c r="AL446">
        <v>364</v>
      </c>
      <c r="AM446">
        <v>395</v>
      </c>
      <c r="AN446">
        <v>414</v>
      </c>
      <c r="AO446">
        <v>456</v>
      </c>
      <c r="AP446">
        <v>522</v>
      </c>
    </row>
    <row r="447" spans="1:42" ht="12.75">
      <c r="A447">
        <v>56</v>
      </c>
      <c r="B447" t="s">
        <v>112</v>
      </c>
      <c r="C447">
        <v>495</v>
      </c>
      <c r="D447">
        <v>519</v>
      </c>
      <c r="E447">
        <v>546</v>
      </c>
      <c r="F447">
        <v>572</v>
      </c>
      <c r="G447">
        <v>603</v>
      </c>
      <c r="H447">
        <v>645</v>
      </c>
      <c r="I447">
        <v>675</v>
      </c>
      <c r="J447">
        <v>702</v>
      </c>
      <c r="K447">
        <v>734</v>
      </c>
      <c r="L447">
        <v>778</v>
      </c>
      <c r="M447">
        <v>800</v>
      </c>
      <c r="N447">
        <v>795</v>
      </c>
      <c r="O447">
        <v>807</v>
      </c>
      <c r="P447">
        <v>804</v>
      </c>
      <c r="Q447">
        <v>802</v>
      </c>
      <c r="R447">
        <v>823</v>
      </c>
      <c r="S447">
        <v>839</v>
      </c>
      <c r="T447">
        <v>866</v>
      </c>
      <c r="U447">
        <v>876</v>
      </c>
      <c r="V447">
        <v>923</v>
      </c>
      <c r="W447">
        <v>954</v>
      </c>
      <c r="X447">
        <v>956</v>
      </c>
      <c r="Y447">
        <v>986</v>
      </c>
      <c r="Z447">
        <v>986</v>
      </c>
      <c r="AA447">
        <v>1005</v>
      </c>
      <c r="AB447">
        <v>1022</v>
      </c>
      <c r="AC447">
        <v>1052</v>
      </c>
      <c r="AD447">
        <v>1053</v>
      </c>
      <c r="AE447">
        <v>1071</v>
      </c>
      <c r="AF447">
        <v>1108</v>
      </c>
      <c r="AG447">
        <v>1196</v>
      </c>
      <c r="AH447">
        <v>1218</v>
      </c>
      <c r="AI447">
        <v>1231</v>
      </c>
      <c r="AJ447">
        <v>1222</v>
      </c>
      <c r="AK447">
        <v>1230</v>
      </c>
      <c r="AL447">
        <v>1223</v>
      </c>
      <c r="AM447">
        <v>1240</v>
      </c>
      <c r="AN447">
        <v>1272</v>
      </c>
      <c r="AO447">
        <v>1331</v>
      </c>
      <c r="AP447">
        <v>1372</v>
      </c>
    </row>
    <row r="448" spans="1:42" ht="12.75">
      <c r="A448">
        <v>57</v>
      </c>
      <c r="B448" t="s">
        <v>113</v>
      </c>
      <c r="C448">
        <v>162</v>
      </c>
      <c r="D448">
        <v>171</v>
      </c>
      <c r="E448">
        <v>181</v>
      </c>
      <c r="F448">
        <v>197</v>
      </c>
      <c r="G448">
        <v>212</v>
      </c>
      <c r="H448">
        <v>226</v>
      </c>
      <c r="I448">
        <v>248</v>
      </c>
      <c r="J448">
        <v>246</v>
      </c>
      <c r="K448">
        <v>250</v>
      </c>
      <c r="L448">
        <v>257</v>
      </c>
      <c r="M448">
        <v>264</v>
      </c>
      <c r="N448">
        <v>265</v>
      </c>
      <c r="O448">
        <v>275</v>
      </c>
      <c r="P448">
        <v>279</v>
      </c>
      <c r="Q448">
        <v>285</v>
      </c>
      <c r="R448">
        <v>290</v>
      </c>
      <c r="S448">
        <v>297</v>
      </c>
      <c r="T448">
        <v>307</v>
      </c>
      <c r="U448">
        <v>314</v>
      </c>
      <c r="V448">
        <v>327</v>
      </c>
      <c r="W448">
        <v>333</v>
      </c>
      <c r="X448">
        <v>344</v>
      </c>
      <c r="Y448">
        <v>355</v>
      </c>
      <c r="Z448">
        <v>358</v>
      </c>
      <c r="AA448">
        <v>360</v>
      </c>
      <c r="AB448">
        <v>401</v>
      </c>
      <c r="AC448">
        <v>402</v>
      </c>
      <c r="AD448">
        <v>440</v>
      </c>
      <c r="AE448">
        <v>440</v>
      </c>
      <c r="AF448">
        <v>458</v>
      </c>
      <c r="AG448">
        <v>511</v>
      </c>
      <c r="AH448">
        <v>542</v>
      </c>
      <c r="AI448">
        <v>556</v>
      </c>
      <c r="AJ448">
        <v>600</v>
      </c>
      <c r="AK448">
        <v>628</v>
      </c>
      <c r="AL448">
        <v>632</v>
      </c>
      <c r="AM448">
        <v>661</v>
      </c>
      <c r="AN448">
        <v>690</v>
      </c>
      <c r="AO448">
        <v>726</v>
      </c>
      <c r="AP448">
        <v>750</v>
      </c>
    </row>
    <row r="449" spans="1:42" ht="12.75">
      <c r="A449">
        <v>58</v>
      </c>
      <c r="B449" t="s">
        <v>114</v>
      </c>
      <c r="C449">
        <v>603</v>
      </c>
      <c r="D449">
        <v>574</v>
      </c>
      <c r="E449">
        <v>584</v>
      </c>
      <c r="F449">
        <v>600</v>
      </c>
      <c r="G449">
        <v>606</v>
      </c>
      <c r="H449">
        <v>617</v>
      </c>
      <c r="I449">
        <v>633</v>
      </c>
      <c r="J449">
        <v>645</v>
      </c>
      <c r="K449">
        <v>646</v>
      </c>
      <c r="L449">
        <v>623</v>
      </c>
      <c r="M449">
        <v>611</v>
      </c>
      <c r="N449">
        <v>615</v>
      </c>
      <c r="O449">
        <v>615</v>
      </c>
      <c r="P449">
        <v>603</v>
      </c>
      <c r="Q449">
        <v>616</v>
      </c>
      <c r="R449">
        <v>629</v>
      </c>
      <c r="S449">
        <v>632</v>
      </c>
      <c r="T449">
        <v>652</v>
      </c>
      <c r="U449">
        <v>670</v>
      </c>
      <c r="V449">
        <v>690</v>
      </c>
      <c r="W449">
        <v>720</v>
      </c>
      <c r="X449">
        <v>746</v>
      </c>
      <c r="Y449">
        <v>777</v>
      </c>
      <c r="Z449">
        <v>833</v>
      </c>
      <c r="AA449">
        <v>870</v>
      </c>
      <c r="AB449">
        <v>962</v>
      </c>
      <c r="AC449">
        <v>987</v>
      </c>
      <c r="AD449">
        <v>987</v>
      </c>
      <c r="AE449">
        <v>1021</v>
      </c>
      <c r="AF449">
        <v>1079</v>
      </c>
      <c r="AG449">
        <v>1174</v>
      </c>
      <c r="AH449">
        <v>1268</v>
      </c>
      <c r="AI449">
        <v>1292</v>
      </c>
      <c r="AJ449">
        <v>1266</v>
      </c>
      <c r="AK449">
        <v>1197</v>
      </c>
      <c r="AL449">
        <v>1274</v>
      </c>
      <c r="AM449">
        <v>1343</v>
      </c>
      <c r="AN449">
        <v>1411</v>
      </c>
      <c r="AO449">
        <v>1447</v>
      </c>
      <c r="AP449">
        <v>1520</v>
      </c>
    </row>
    <row r="450" spans="1:42" ht="12.75">
      <c r="A450">
        <v>59</v>
      </c>
      <c r="B450" t="s">
        <v>115</v>
      </c>
      <c r="C450">
        <v>12</v>
      </c>
      <c r="D450">
        <v>12</v>
      </c>
      <c r="E450">
        <v>11</v>
      </c>
      <c r="F450">
        <v>12</v>
      </c>
      <c r="G450">
        <v>14</v>
      </c>
      <c r="H450">
        <v>14</v>
      </c>
      <c r="I450">
        <v>16</v>
      </c>
      <c r="J450">
        <v>17</v>
      </c>
      <c r="K450">
        <v>18</v>
      </c>
      <c r="L450">
        <v>20</v>
      </c>
      <c r="M450">
        <v>19</v>
      </c>
      <c r="N450">
        <v>20</v>
      </c>
      <c r="O450">
        <v>24</v>
      </c>
      <c r="P450">
        <v>26</v>
      </c>
      <c r="Q450">
        <v>27</v>
      </c>
      <c r="R450">
        <v>27</v>
      </c>
      <c r="S450">
        <v>27</v>
      </c>
      <c r="T450">
        <v>31</v>
      </c>
      <c r="U450">
        <v>35</v>
      </c>
      <c r="V450">
        <v>36</v>
      </c>
      <c r="W450">
        <v>42</v>
      </c>
      <c r="X450">
        <v>48</v>
      </c>
      <c r="Y450">
        <v>52</v>
      </c>
      <c r="Z450">
        <v>55</v>
      </c>
      <c r="AA450">
        <v>59</v>
      </c>
      <c r="AB450">
        <v>73</v>
      </c>
      <c r="AC450">
        <v>84</v>
      </c>
      <c r="AD450">
        <v>82</v>
      </c>
      <c r="AE450">
        <v>95</v>
      </c>
      <c r="AF450">
        <v>102</v>
      </c>
      <c r="AG450">
        <v>106</v>
      </c>
      <c r="AH450">
        <v>114</v>
      </c>
      <c r="AI450">
        <v>115</v>
      </c>
      <c r="AJ450">
        <v>121</v>
      </c>
      <c r="AK450">
        <v>132</v>
      </c>
      <c r="AL450">
        <v>135</v>
      </c>
      <c r="AM450">
        <v>149</v>
      </c>
      <c r="AN450">
        <v>161</v>
      </c>
      <c r="AO450">
        <v>174</v>
      </c>
      <c r="AP450">
        <v>206</v>
      </c>
    </row>
    <row r="451" spans="1:42" ht="12.75">
      <c r="A451">
        <v>60</v>
      </c>
      <c r="B451" t="s">
        <v>36</v>
      </c>
      <c r="C451">
        <v>7707</v>
      </c>
      <c r="D451">
        <v>7688</v>
      </c>
      <c r="E451">
        <v>7911</v>
      </c>
      <c r="F451">
        <v>8033</v>
      </c>
      <c r="G451">
        <v>8006</v>
      </c>
      <c r="H451">
        <v>8097</v>
      </c>
      <c r="I451">
        <v>8019</v>
      </c>
      <c r="J451">
        <v>8382</v>
      </c>
      <c r="K451">
        <v>8720</v>
      </c>
      <c r="L451">
        <v>9006</v>
      </c>
      <c r="M451">
        <v>9158</v>
      </c>
      <c r="N451">
        <v>9430</v>
      </c>
      <c r="O451">
        <v>9817</v>
      </c>
      <c r="P451">
        <v>10005</v>
      </c>
      <c r="Q451">
        <v>10310</v>
      </c>
      <c r="R451">
        <v>10597</v>
      </c>
      <c r="S451">
        <v>10920</v>
      </c>
      <c r="T451">
        <v>11306</v>
      </c>
      <c r="U451">
        <v>11874</v>
      </c>
      <c r="V451">
        <v>12443</v>
      </c>
      <c r="W451">
        <v>12821</v>
      </c>
      <c r="X451">
        <v>13313</v>
      </c>
      <c r="Y451">
        <v>13380</v>
      </c>
      <c r="Z451">
        <v>13577</v>
      </c>
      <c r="AA451">
        <v>14200</v>
      </c>
      <c r="AB451">
        <v>14879</v>
      </c>
      <c r="AC451">
        <v>15313</v>
      </c>
      <c r="AD451">
        <v>15650</v>
      </c>
      <c r="AE451">
        <v>16252</v>
      </c>
      <c r="AF451">
        <v>17035</v>
      </c>
      <c r="AG451">
        <v>18045</v>
      </c>
      <c r="AH451">
        <v>18911</v>
      </c>
      <c r="AI451">
        <v>19581</v>
      </c>
      <c r="AJ451">
        <v>20331</v>
      </c>
      <c r="AK451">
        <v>20891</v>
      </c>
      <c r="AL451">
        <v>21703</v>
      </c>
      <c r="AM451">
        <v>23047</v>
      </c>
      <c r="AN451">
        <v>24089</v>
      </c>
      <c r="AO451">
        <v>24938</v>
      </c>
      <c r="AP451">
        <v>26316</v>
      </c>
    </row>
    <row r="452" spans="1:42" ht="12.75">
      <c r="A452">
        <v>61</v>
      </c>
      <c r="B452" t="s">
        <v>116</v>
      </c>
      <c r="C452">
        <v>634</v>
      </c>
      <c r="D452">
        <v>605</v>
      </c>
      <c r="E452">
        <v>606</v>
      </c>
      <c r="F452">
        <v>630</v>
      </c>
      <c r="G452">
        <v>645</v>
      </c>
      <c r="H452">
        <v>665</v>
      </c>
      <c r="I452">
        <v>653</v>
      </c>
      <c r="J452">
        <v>634</v>
      </c>
      <c r="K452">
        <v>642</v>
      </c>
      <c r="L452">
        <v>656</v>
      </c>
      <c r="M452">
        <v>649</v>
      </c>
      <c r="N452">
        <v>666</v>
      </c>
      <c r="O452">
        <v>692</v>
      </c>
      <c r="P452">
        <v>701</v>
      </c>
      <c r="Q452">
        <v>722</v>
      </c>
      <c r="R452">
        <v>758</v>
      </c>
      <c r="S452">
        <v>797</v>
      </c>
      <c r="T452">
        <v>835</v>
      </c>
      <c r="U452">
        <v>875</v>
      </c>
      <c r="V452">
        <v>911</v>
      </c>
      <c r="W452">
        <v>944</v>
      </c>
      <c r="X452">
        <v>996</v>
      </c>
      <c r="Y452">
        <v>1003</v>
      </c>
      <c r="Z452">
        <v>992</v>
      </c>
      <c r="AA452">
        <v>1018</v>
      </c>
      <c r="AB452">
        <v>1067</v>
      </c>
      <c r="AC452">
        <v>1112</v>
      </c>
      <c r="AD452">
        <v>1117</v>
      </c>
      <c r="AE452">
        <v>1119</v>
      </c>
      <c r="AF452">
        <v>1181</v>
      </c>
      <c r="AG452">
        <v>1212</v>
      </c>
      <c r="AH452">
        <v>1239</v>
      </c>
      <c r="AI452">
        <v>1267</v>
      </c>
      <c r="AJ452">
        <v>1318</v>
      </c>
      <c r="AK452">
        <v>1354</v>
      </c>
      <c r="AL452">
        <v>1395</v>
      </c>
      <c r="AM452">
        <v>1470</v>
      </c>
      <c r="AN452">
        <v>1579</v>
      </c>
      <c r="AO452">
        <v>1616</v>
      </c>
      <c r="AP452">
        <v>1386</v>
      </c>
    </row>
    <row r="453" spans="1:42" ht="12.75">
      <c r="A453">
        <v>62</v>
      </c>
      <c r="B453" t="s">
        <v>117</v>
      </c>
      <c r="C453">
        <v>1243</v>
      </c>
      <c r="D453">
        <v>1216</v>
      </c>
      <c r="E453">
        <v>1209</v>
      </c>
      <c r="F453">
        <v>1210</v>
      </c>
      <c r="G453">
        <v>1200</v>
      </c>
      <c r="H453">
        <v>1187</v>
      </c>
      <c r="I453">
        <v>1173</v>
      </c>
      <c r="J453">
        <v>1168</v>
      </c>
      <c r="K453">
        <v>1185</v>
      </c>
      <c r="L453">
        <v>1221</v>
      </c>
      <c r="M453">
        <v>1198</v>
      </c>
      <c r="N453">
        <v>1185</v>
      </c>
      <c r="O453">
        <v>1222</v>
      </c>
      <c r="P453">
        <v>1229</v>
      </c>
      <c r="Q453">
        <v>1241</v>
      </c>
      <c r="R453">
        <v>1268</v>
      </c>
      <c r="S453">
        <v>1289</v>
      </c>
      <c r="T453">
        <v>1318</v>
      </c>
      <c r="U453">
        <v>1373</v>
      </c>
      <c r="V453">
        <v>1394</v>
      </c>
      <c r="W453">
        <v>1390</v>
      </c>
      <c r="X453">
        <v>1394</v>
      </c>
      <c r="Y453">
        <v>1341</v>
      </c>
      <c r="Z453">
        <v>1275</v>
      </c>
      <c r="AA453">
        <v>1246</v>
      </c>
      <c r="AB453">
        <v>1235</v>
      </c>
      <c r="AC453">
        <v>1200</v>
      </c>
      <c r="AD453">
        <v>1182</v>
      </c>
      <c r="AE453">
        <v>1219</v>
      </c>
      <c r="AF453">
        <v>1251</v>
      </c>
      <c r="AG453">
        <v>1294</v>
      </c>
      <c r="AH453">
        <v>1331</v>
      </c>
      <c r="AI453">
        <v>1341</v>
      </c>
      <c r="AJ453">
        <v>1353</v>
      </c>
      <c r="AK453">
        <v>1355</v>
      </c>
      <c r="AL453">
        <v>1399</v>
      </c>
      <c r="AM453">
        <v>1468</v>
      </c>
      <c r="AN453">
        <v>1526</v>
      </c>
      <c r="AO453">
        <v>1544</v>
      </c>
      <c r="AP453">
        <v>1612</v>
      </c>
    </row>
    <row r="454" spans="1:42" ht="12.75">
      <c r="A454">
        <v>63</v>
      </c>
      <c r="B454" t="s">
        <v>118</v>
      </c>
      <c r="C454">
        <v>382</v>
      </c>
      <c r="D454">
        <v>383</v>
      </c>
      <c r="E454">
        <v>395</v>
      </c>
      <c r="F454">
        <v>422</v>
      </c>
      <c r="G454">
        <v>451</v>
      </c>
      <c r="H454">
        <v>481</v>
      </c>
      <c r="I454">
        <v>496</v>
      </c>
      <c r="J454">
        <v>542</v>
      </c>
      <c r="K454">
        <v>604</v>
      </c>
      <c r="L454">
        <v>653</v>
      </c>
      <c r="M454">
        <v>679</v>
      </c>
      <c r="N454">
        <v>755</v>
      </c>
      <c r="O454">
        <v>819</v>
      </c>
      <c r="P454">
        <v>870</v>
      </c>
      <c r="Q454">
        <v>942</v>
      </c>
      <c r="R454">
        <v>995</v>
      </c>
      <c r="S454">
        <v>1071</v>
      </c>
      <c r="T454">
        <v>1162</v>
      </c>
      <c r="U454">
        <v>1284</v>
      </c>
      <c r="V454">
        <v>1402</v>
      </c>
      <c r="W454">
        <v>1491</v>
      </c>
      <c r="X454">
        <v>1624</v>
      </c>
      <c r="Y454">
        <v>1666</v>
      </c>
      <c r="Z454">
        <v>1684</v>
      </c>
      <c r="AA454">
        <v>1798</v>
      </c>
      <c r="AB454">
        <v>1984</v>
      </c>
      <c r="AC454">
        <v>2095</v>
      </c>
      <c r="AD454">
        <v>2054</v>
      </c>
      <c r="AE454">
        <v>2186</v>
      </c>
      <c r="AF454">
        <v>2363</v>
      </c>
      <c r="AG454">
        <v>2627</v>
      </c>
      <c r="AH454">
        <v>2886</v>
      </c>
      <c r="AI454">
        <v>3083</v>
      </c>
      <c r="AJ454">
        <v>3262</v>
      </c>
      <c r="AK454">
        <v>3354</v>
      </c>
      <c r="AL454">
        <v>3707</v>
      </c>
      <c r="AM454">
        <v>4279</v>
      </c>
      <c r="AN454">
        <v>4652</v>
      </c>
      <c r="AO454">
        <v>5005</v>
      </c>
      <c r="AP454">
        <v>5470</v>
      </c>
    </row>
    <row r="455" spans="1:42" ht="12.75">
      <c r="A455">
        <v>64</v>
      </c>
      <c r="B455" t="s">
        <v>119</v>
      </c>
      <c r="C455">
        <v>340</v>
      </c>
      <c r="D455">
        <v>325</v>
      </c>
      <c r="E455">
        <v>312</v>
      </c>
      <c r="F455">
        <v>305</v>
      </c>
      <c r="G455">
        <v>307</v>
      </c>
      <c r="H455">
        <v>305</v>
      </c>
      <c r="I455">
        <v>301</v>
      </c>
      <c r="J455">
        <v>311</v>
      </c>
      <c r="K455">
        <v>324</v>
      </c>
      <c r="L455">
        <v>336</v>
      </c>
      <c r="M455">
        <v>351</v>
      </c>
      <c r="N455">
        <v>361</v>
      </c>
      <c r="O455">
        <v>391</v>
      </c>
      <c r="P455">
        <v>398</v>
      </c>
      <c r="Q455">
        <v>404</v>
      </c>
      <c r="R455">
        <v>423</v>
      </c>
      <c r="S455">
        <v>440</v>
      </c>
      <c r="T455">
        <v>450</v>
      </c>
      <c r="U455">
        <v>465</v>
      </c>
      <c r="V455">
        <v>487</v>
      </c>
      <c r="W455">
        <v>492</v>
      </c>
      <c r="X455">
        <v>504</v>
      </c>
      <c r="Y455">
        <v>508</v>
      </c>
      <c r="Z455">
        <v>546</v>
      </c>
      <c r="AA455">
        <v>574</v>
      </c>
      <c r="AB455">
        <v>607</v>
      </c>
      <c r="AC455">
        <v>617</v>
      </c>
      <c r="AD455">
        <v>638</v>
      </c>
      <c r="AE455">
        <v>681</v>
      </c>
      <c r="AF455">
        <v>724</v>
      </c>
      <c r="AG455">
        <v>788</v>
      </c>
      <c r="AH455">
        <v>842</v>
      </c>
      <c r="AI455">
        <v>847</v>
      </c>
      <c r="AJ455">
        <v>876</v>
      </c>
      <c r="AK455">
        <v>926</v>
      </c>
      <c r="AL455">
        <v>935</v>
      </c>
      <c r="AM455">
        <v>1032</v>
      </c>
      <c r="AN455">
        <v>1122</v>
      </c>
      <c r="AO455">
        <v>1146</v>
      </c>
      <c r="AP455">
        <v>1187</v>
      </c>
    </row>
    <row r="456" spans="1:42" ht="12.75">
      <c r="A456">
        <v>65</v>
      </c>
      <c r="B456" t="s">
        <v>120</v>
      </c>
      <c r="C456">
        <v>266</v>
      </c>
      <c r="D456">
        <v>249</v>
      </c>
      <c r="E456">
        <v>248</v>
      </c>
      <c r="F456">
        <v>264</v>
      </c>
      <c r="G456">
        <v>272</v>
      </c>
      <c r="H456">
        <v>262</v>
      </c>
      <c r="I456">
        <v>244</v>
      </c>
      <c r="J456">
        <v>253</v>
      </c>
      <c r="K456">
        <v>261</v>
      </c>
      <c r="L456">
        <v>270</v>
      </c>
      <c r="M456">
        <v>262</v>
      </c>
      <c r="N456">
        <v>258</v>
      </c>
      <c r="O456">
        <v>264</v>
      </c>
      <c r="P456">
        <v>275</v>
      </c>
      <c r="Q456">
        <v>275</v>
      </c>
      <c r="R456">
        <v>284</v>
      </c>
      <c r="S456">
        <v>289</v>
      </c>
      <c r="T456">
        <v>295</v>
      </c>
      <c r="U456">
        <v>302</v>
      </c>
      <c r="V456">
        <v>301</v>
      </c>
      <c r="W456">
        <v>305</v>
      </c>
      <c r="X456">
        <v>315</v>
      </c>
      <c r="Y456">
        <v>316</v>
      </c>
      <c r="Z456">
        <v>319</v>
      </c>
      <c r="AA456">
        <v>339</v>
      </c>
      <c r="AB456">
        <v>352</v>
      </c>
      <c r="AC456">
        <v>393</v>
      </c>
      <c r="AD456">
        <v>399</v>
      </c>
      <c r="AE456">
        <v>403</v>
      </c>
      <c r="AF456">
        <v>427</v>
      </c>
      <c r="AG456">
        <v>443</v>
      </c>
      <c r="AH456">
        <v>482</v>
      </c>
      <c r="AI456">
        <v>478</v>
      </c>
      <c r="AJ456">
        <v>523</v>
      </c>
      <c r="AK456">
        <v>519</v>
      </c>
      <c r="AL456">
        <v>524</v>
      </c>
      <c r="AM456">
        <v>550</v>
      </c>
      <c r="AN456">
        <v>554</v>
      </c>
      <c r="AO456">
        <v>540</v>
      </c>
      <c r="AP456">
        <v>540</v>
      </c>
    </row>
    <row r="457" spans="1:42" ht="12.75">
      <c r="A457">
        <v>66</v>
      </c>
      <c r="B457" t="s">
        <v>121</v>
      </c>
      <c r="C457">
        <v>230</v>
      </c>
      <c r="D457">
        <v>228</v>
      </c>
      <c r="E457">
        <v>224</v>
      </c>
      <c r="F457">
        <v>219</v>
      </c>
      <c r="G457">
        <v>212</v>
      </c>
      <c r="H457">
        <v>202</v>
      </c>
      <c r="I457">
        <v>197</v>
      </c>
      <c r="J457">
        <v>192</v>
      </c>
      <c r="K457">
        <v>187</v>
      </c>
      <c r="L457">
        <v>181</v>
      </c>
      <c r="M457">
        <v>168</v>
      </c>
      <c r="N457">
        <v>165</v>
      </c>
      <c r="O457">
        <v>162</v>
      </c>
      <c r="P457">
        <v>160</v>
      </c>
      <c r="Q457">
        <v>154</v>
      </c>
      <c r="R457">
        <v>154</v>
      </c>
      <c r="S457">
        <v>155</v>
      </c>
      <c r="T457">
        <v>160</v>
      </c>
      <c r="U457">
        <v>166</v>
      </c>
      <c r="V457">
        <v>174</v>
      </c>
      <c r="W457">
        <v>176</v>
      </c>
      <c r="X457">
        <v>182</v>
      </c>
      <c r="Y457">
        <v>181</v>
      </c>
      <c r="Z457">
        <v>186</v>
      </c>
      <c r="AA457">
        <v>195</v>
      </c>
      <c r="AB457">
        <v>211</v>
      </c>
      <c r="AC457">
        <v>210</v>
      </c>
      <c r="AD457">
        <v>217</v>
      </c>
      <c r="AE457">
        <v>223</v>
      </c>
      <c r="AF457">
        <v>237</v>
      </c>
      <c r="AG457">
        <v>245</v>
      </c>
      <c r="AH457">
        <v>256</v>
      </c>
      <c r="AI457">
        <v>249</v>
      </c>
      <c r="AJ457">
        <v>268</v>
      </c>
      <c r="AK457">
        <v>268</v>
      </c>
      <c r="AL457">
        <v>274</v>
      </c>
      <c r="AM457">
        <v>280</v>
      </c>
      <c r="AN457">
        <v>284</v>
      </c>
      <c r="AO457">
        <v>296</v>
      </c>
      <c r="AP457">
        <v>304</v>
      </c>
    </row>
    <row r="458" spans="1:42" ht="12.75">
      <c r="A458">
        <v>67</v>
      </c>
      <c r="B458" t="s">
        <v>122</v>
      </c>
      <c r="C458">
        <v>292</v>
      </c>
      <c r="D458">
        <v>288</v>
      </c>
      <c r="E458">
        <v>283</v>
      </c>
      <c r="F458">
        <v>276</v>
      </c>
      <c r="G458">
        <v>269</v>
      </c>
      <c r="H458">
        <v>271</v>
      </c>
      <c r="I458">
        <v>267</v>
      </c>
      <c r="J458">
        <v>273</v>
      </c>
      <c r="K458">
        <v>278</v>
      </c>
      <c r="L458">
        <v>281</v>
      </c>
      <c r="M458">
        <v>285</v>
      </c>
      <c r="N458">
        <v>294</v>
      </c>
      <c r="O458">
        <v>310</v>
      </c>
      <c r="P458">
        <v>314</v>
      </c>
      <c r="Q458">
        <v>324</v>
      </c>
      <c r="R458">
        <v>335</v>
      </c>
      <c r="S458">
        <v>342</v>
      </c>
      <c r="T458">
        <v>343</v>
      </c>
      <c r="U458">
        <v>351</v>
      </c>
      <c r="V458">
        <v>378</v>
      </c>
      <c r="W458">
        <v>389</v>
      </c>
      <c r="X458">
        <v>404</v>
      </c>
      <c r="Y458">
        <v>402</v>
      </c>
      <c r="Z458">
        <v>417</v>
      </c>
      <c r="AA458">
        <v>461</v>
      </c>
      <c r="AB458">
        <v>495</v>
      </c>
      <c r="AC458">
        <v>519</v>
      </c>
      <c r="AD458">
        <v>520</v>
      </c>
      <c r="AE458">
        <v>554</v>
      </c>
      <c r="AF458">
        <v>584</v>
      </c>
      <c r="AG458">
        <v>621</v>
      </c>
      <c r="AH458">
        <v>650</v>
      </c>
      <c r="AI458">
        <v>686</v>
      </c>
      <c r="AJ458">
        <v>700</v>
      </c>
      <c r="AK458">
        <v>707</v>
      </c>
      <c r="AL458">
        <v>724</v>
      </c>
      <c r="AM458">
        <v>755</v>
      </c>
      <c r="AN458">
        <v>759</v>
      </c>
      <c r="AO458">
        <v>771</v>
      </c>
      <c r="AP458">
        <v>794</v>
      </c>
    </row>
    <row r="459" spans="1:42" ht="12.75">
      <c r="A459">
        <v>68</v>
      </c>
      <c r="B459" t="s">
        <v>123</v>
      </c>
      <c r="C459">
        <v>1132</v>
      </c>
      <c r="D459">
        <v>1160</v>
      </c>
      <c r="E459">
        <v>1222</v>
      </c>
      <c r="F459">
        <v>1272</v>
      </c>
      <c r="G459">
        <v>1305</v>
      </c>
      <c r="H459">
        <v>1354</v>
      </c>
      <c r="I459">
        <v>1402</v>
      </c>
      <c r="J459">
        <v>1455</v>
      </c>
      <c r="K459">
        <v>1520</v>
      </c>
      <c r="L459">
        <v>1600</v>
      </c>
      <c r="M459">
        <v>1675</v>
      </c>
      <c r="N459">
        <v>1730</v>
      </c>
      <c r="O459">
        <v>1777</v>
      </c>
      <c r="P459">
        <v>1803</v>
      </c>
      <c r="Q459">
        <v>1856</v>
      </c>
      <c r="R459">
        <v>1929</v>
      </c>
      <c r="S459">
        <v>2012</v>
      </c>
      <c r="T459">
        <v>2123</v>
      </c>
      <c r="U459">
        <v>2286</v>
      </c>
      <c r="V459">
        <v>2450</v>
      </c>
      <c r="W459">
        <v>2612</v>
      </c>
      <c r="X459">
        <v>2796</v>
      </c>
      <c r="Y459">
        <v>2905</v>
      </c>
      <c r="Z459">
        <v>3098</v>
      </c>
      <c r="AA459">
        <v>3404</v>
      </c>
      <c r="AB459">
        <v>3658</v>
      </c>
      <c r="AC459">
        <v>3877</v>
      </c>
      <c r="AD459">
        <v>4114</v>
      </c>
      <c r="AE459">
        <v>4288</v>
      </c>
      <c r="AF459">
        <v>4496</v>
      </c>
      <c r="AG459">
        <v>4751</v>
      </c>
      <c r="AH459">
        <v>4974</v>
      </c>
      <c r="AI459">
        <v>5233</v>
      </c>
      <c r="AJ459">
        <v>5493</v>
      </c>
      <c r="AK459">
        <v>5711</v>
      </c>
      <c r="AL459">
        <v>5859</v>
      </c>
      <c r="AM459">
        <v>6014</v>
      </c>
      <c r="AN459">
        <v>6189</v>
      </c>
      <c r="AO459">
        <v>6401</v>
      </c>
      <c r="AP459">
        <v>6694</v>
      </c>
    </row>
    <row r="460" spans="1:42" ht="12.75">
      <c r="A460">
        <v>69</v>
      </c>
      <c r="B460" t="s">
        <v>124</v>
      </c>
      <c r="C460">
        <v>217</v>
      </c>
      <c r="D460">
        <v>227</v>
      </c>
      <c r="E460">
        <v>237</v>
      </c>
      <c r="F460">
        <v>242</v>
      </c>
      <c r="G460">
        <v>244</v>
      </c>
      <c r="H460">
        <v>249</v>
      </c>
      <c r="I460">
        <v>252</v>
      </c>
      <c r="J460">
        <v>253</v>
      </c>
      <c r="K460">
        <v>257</v>
      </c>
      <c r="L460">
        <v>262</v>
      </c>
      <c r="M460">
        <v>271</v>
      </c>
      <c r="N460">
        <v>292</v>
      </c>
      <c r="O460">
        <v>304</v>
      </c>
      <c r="P460">
        <v>308</v>
      </c>
      <c r="Q460">
        <v>321</v>
      </c>
      <c r="R460">
        <v>322</v>
      </c>
      <c r="S460">
        <v>336</v>
      </c>
      <c r="T460">
        <v>343</v>
      </c>
      <c r="U460">
        <v>362</v>
      </c>
      <c r="V460">
        <v>373</v>
      </c>
      <c r="W460">
        <v>373</v>
      </c>
      <c r="X460">
        <v>390</v>
      </c>
      <c r="Y460">
        <v>401</v>
      </c>
      <c r="Z460">
        <v>410</v>
      </c>
      <c r="AA460">
        <v>419</v>
      </c>
      <c r="AB460">
        <v>451</v>
      </c>
      <c r="AC460">
        <v>479</v>
      </c>
      <c r="AD460">
        <v>501</v>
      </c>
      <c r="AE460">
        <v>536</v>
      </c>
      <c r="AF460">
        <v>583</v>
      </c>
      <c r="AG460">
        <v>621</v>
      </c>
      <c r="AH460">
        <v>666</v>
      </c>
      <c r="AI460">
        <v>699</v>
      </c>
      <c r="AJ460">
        <v>745</v>
      </c>
      <c r="AK460">
        <v>800</v>
      </c>
      <c r="AL460">
        <v>847</v>
      </c>
      <c r="AM460">
        <v>903</v>
      </c>
      <c r="AN460">
        <v>942</v>
      </c>
      <c r="AO460">
        <v>972</v>
      </c>
      <c r="AP460">
        <v>1067</v>
      </c>
    </row>
    <row r="461" spans="1:42" ht="12.75">
      <c r="A461">
        <v>70</v>
      </c>
      <c r="B461" t="s">
        <v>125</v>
      </c>
      <c r="C461">
        <v>462</v>
      </c>
      <c r="D461">
        <v>469</v>
      </c>
      <c r="E461">
        <v>473</v>
      </c>
      <c r="F461">
        <v>470</v>
      </c>
      <c r="G461">
        <v>469</v>
      </c>
      <c r="H461">
        <v>477</v>
      </c>
      <c r="I461">
        <v>485</v>
      </c>
      <c r="J461">
        <v>505</v>
      </c>
      <c r="K461">
        <v>519</v>
      </c>
      <c r="L461">
        <v>557</v>
      </c>
      <c r="M461">
        <v>583</v>
      </c>
      <c r="N461">
        <v>595</v>
      </c>
      <c r="O461">
        <v>623</v>
      </c>
      <c r="P461">
        <v>654</v>
      </c>
      <c r="Q461">
        <v>692</v>
      </c>
      <c r="R461">
        <v>724</v>
      </c>
      <c r="S461">
        <v>743</v>
      </c>
      <c r="T461">
        <v>794</v>
      </c>
      <c r="U461">
        <v>839</v>
      </c>
      <c r="V461">
        <v>889</v>
      </c>
      <c r="W461">
        <v>927</v>
      </c>
      <c r="X461">
        <v>964</v>
      </c>
      <c r="Y461">
        <v>1001</v>
      </c>
      <c r="Z461">
        <v>1050</v>
      </c>
      <c r="AA461">
        <v>1073</v>
      </c>
      <c r="AB461">
        <v>1092</v>
      </c>
      <c r="AC461">
        <v>1130</v>
      </c>
      <c r="AD461">
        <v>1151</v>
      </c>
      <c r="AE461">
        <v>1154</v>
      </c>
      <c r="AF461">
        <v>1151</v>
      </c>
      <c r="AG461">
        <v>1177</v>
      </c>
      <c r="AH461">
        <v>1206</v>
      </c>
      <c r="AI461">
        <v>1216</v>
      </c>
      <c r="AJ461">
        <v>1252</v>
      </c>
      <c r="AK461">
        <v>1315</v>
      </c>
      <c r="AL461">
        <v>1357</v>
      </c>
      <c r="AM461">
        <v>1411</v>
      </c>
      <c r="AN461">
        <v>1439</v>
      </c>
      <c r="AO461">
        <v>1450</v>
      </c>
      <c r="AP461">
        <v>1532</v>
      </c>
    </row>
    <row r="462" spans="1:42" ht="12.75">
      <c r="A462">
        <v>71</v>
      </c>
      <c r="B462" t="s">
        <v>126</v>
      </c>
      <c r="C462">
        <v>678</v>
      </c>
      <c r="D462">
        <v>717</v>
      </c>
      <c r="E462">
        <v>737</v>
      </c>
      <c r="F462">
        <v>766</v>
      </c>
      <c r="G462">
        <v>782</v>
      </c>
      <c r="H462">
        <v>816</v>
      </c>
      <c r="I462">
        <v>840</v>
      </c>
      <c r="J462">
        <v>886</v>
      </c>
      <c r="K462">
        <v>927</v>
      </c>
      <c r="L462">
        <v>966</v>
      </c>
      <c r="M462">
        <v>1004</v>
      </c>
      <c r="N462">
        <v>1107</v>
      </c>
      <c r="O462">
        <v>1217</v>
      </c>
      <c r="P462">
        <v>1285</v>
      </c>
      <c r="Q462">
        <v>1360</v>
      </c>
      <c r="R462">
        <v>1391</v>
      </c>
      <c r="S462">
        <v>1430</v>
      </c>
      <c r="T462">
        <v>1477</v>
      </c>
      <c r="U462">
        <v>1573</v>
      </c>
      <c r="V462">
        <v>1670</v>
      </c>
      <c r="W462">
        <v>1731</v>
      </c>
      <c r="X462">
        <v>1779</v>
      </c>
      <c r="Y462">
        <v>1756</v>
      </c>
      <c r="Z462">
        <v>1763</v>
      </c>
      <c r="AA462">
        <v>1832</v>
      </c>
      <c r="AB462">
        <v>1838</v>
      </c>
      <c r="AC462">
        <v>1868</v>
      </c>
      <c r="AD462">
        <v>2025</v>
      </c>
      <c r="AE462">
        <v>2079</v>
      </c>
      <c r="AF462">
        <v>2119</v>
      </c>
      <c r="AG462">
        <v>2239</v>
      </c>
      <c r="AH462">
        <v>2306</v>
      </c>
      <c r="AI462">
        <v>2366</v>
      </c>
      <c r="AJ462">
        <v>2379</v>
      </c>
      <c r="AK462">
        <v>2402</v>
      </c>
      <c r="AL462">
        <v>2498</v>
      </c>
      <c r="AM462">
        <v>2573</v>
      </c>
      <c r="AN462">
        <v>2635</v>
      </c>
      <c r="AO462">
        <v>2754</v>
      </c>
      <c r="AP462">
        <v>3230</v>
      </c>
    </row>
    <row r="463" spans="1:42" ht="12.75">
      <c r="A463">
        <v>72</v>
      </c>
      <c r="B463" t="s">
        <v>127</v>
      </c>
      <c r="C463" t="s">
        <v>128</v>
      </c>
      <c r="D463" t="s">
        <v>128</v>
      </c>
      <c r="E463" t="s">
        <v>128</v>
      </c>
      <c r="F463" t="s">
        <v>128</v>
      </c>
      <c r="G463" t="s">
        <v>128</v>
      </c>
      <c r="H463" t="s">
        <v>128</v>
      </c>
      <c r="I463" t="s">
        <v>128</v>
      </c>
      <c r="J463" t="s">
        <v>128</v>
      </c>
      <c r="K463" t="s">
        <v>128</v>
      </c>
      <c r="L463" t="s">
        <v>128</v>
      </c>
      <c r="M463" t="s">
        <v>128</v>
      </c>
      <c r="N463" t="s">
        <v>128</v>
      </c>
      <c r="O463" t="s">
        <v>128</v>
      </c>
      <c r="P463" t="s">
        <v>128</v>
      </c>
      <c r="Q463" t="s">
        <v>128</v>
      </c>
      <c r="R463" t="s">
        <v>128</v>
      </c>
      <c r="S463" t="s">
        <v>128</v>
      </c>
      <c r="T463" t="s">
        <v>128</v>
      </c>
      <c r="U463" t="s">
        <v>128</v>
      </c>
      <c r="V463" t="s">
        <v>128</v>
      </c>
      <c r="W463" t="s">
        <v>128</v>
      </c>
      <c r="X463" t="s">
        <v>128</v>
      </c>
      <c r="Y463" t="s">
        <v>128</v>
      </c>
      <c r="Z463" t="s">
        <v>128</v>
      </c>
      <c r="AA463" t="s">
        <v>128</v>
      </c>
      <c r="AB463" t="s">
        <v>128</v>
      </c>
      <c r="AC463" t="s">
        <v>128</v>
      </c>
      <c r="AD463">
        <v>676</v>
      </c>
      <c r="AE463">
        <v>736</v>
      </c>
      <c r="AF463">
        <v>788</v>
      </c>
      <c r="AG463">
        <v>898</v>
      </c>
      <c r="AH463">
        <v>972</v>
      </c>
      <c r="AI463">
        <v>1035</v>
      </c>
      <c r="AJ463">
        <v>1061</v>
      </c>
      <c r="AK463">
        <v>1069</v>
      </c>
      <c r="AL463">
        <v>1170</v>
      </c>
      <c r="AM463">
        <v>1240</v>
      </c>
      <c r="AN463">
        <v>1309</v>
      </c>
      <c r="AO463">
        <v>1411</v>
      </c>
      <c r="AP463">
        <v>1815</v>
      </c>
    </row>
    <row r="464" spans="1:42" ht="12.75">
      <c r="A464">
        <v>73</v>
      </c>
      <c r="B464" t="s">
        <v>129</v>
      </c>
      <c r="C464" t="s">
        <v>128</v>
      </c>
      <c r="D464" t="s">
        <v>128</v>
      </c>
      <c r="E464" t="s">
        <v>128</v>
      </c>
      <c r="F464" t="s">
        <v>128</v>
      </c>
      <c r="G464" t="s">
        <v>128</v>
      </c>
      <c r="H464" t="s">
        <v>128</v>
      </c>
      <c r="I464" t="s">
        <v>128</v>
      </c>
      <c r="J464" t="s">
        <v>128</v>
      </c>
      <c r="K464" t="s">
        <v>128</v>
      </c>
      <c r="L464" t="s">
        <v>128</v>
      </c>
      <c r="M464" t="s">
        <v>128</v>
      </c>
      <c r="N464" t="s">
        <v>128</v>
      </c>
      <c r="O464" t="s">
        <v>128</v>
      </c>
      <c r="P464" t="s">
        <v>128</v>
      </c>
      <c r="Q464" t="s">
        <v>128</v>
      </c>
      <c r="R464" t="s">
        <v>128</v>
      </c>
      <c r="S464" t="s">
        <v>128</v>
      </c>
      <c r="T464" t="s">
        <v>128</v>
      </c>
      <c r="U464" t="s">
        <v>128</v>
      </c>
      <c r="V464" t="s">
        <v>128</v>
      </c>
      <c r="W464" t="s">
        <v>128</v>
      </c>
      <c r="X464" t="s">
        <v>128</v>
      </c>
      <c r="Y464" t="s">
        <v>128</v>
      </c>
      <c r="Z464" t="s">
        <v>128</v>
      </c>
      <c r="AA464" t="s">
        <v>128</v>
      </c>
      <c r="AB464" t="s">
        <v>128</v>
      </c>
      <c r="AC464" t="s">
        <v>128</v>
      </c>
      <c r="AD464">
        <v>1349</v>
      </c>
      <c r="AE464">
        <v>1343</v>
      </c>
      <c r="AF464">
        <v>1331</v>
      </c>
      <c r="AG464">
        <v>1341</v>
      </c>
      <c r="AH464">
        <v>1334</v>
      </c>
      <c r="AI464">
        <v>1331</v>
      </c>
      <c r="AJ464">
        <v>1318</v>
      </c>
      <c r="AK464">
        <v>1333</v>
      </c>
      <c r="AL464">
        <v>1328</v>
      </c>
      <c r="AM464">
        <v>1333</v>
      </c>
      <c r="AN464">
        <v>1326</v>
      </c>
      <c r="AO464">
        <v>1343</v>
      </c>
      <c r="AP464">
        <v>1415</v>
      </c>
    </row>
    <row r="465" spans="1:42" ht="12.75">
      <c r="A465">
        <v>74</v>
      </c>
      <c r="B465" t="s">
        <v>130</v>
      </c>
      <c r="C465">
        <v>257</v>
      </c>
      <c r="D465">
        <v>250</v>
      </c>
      <c r="E465">
        <v>255</v>
      </c>
      <c r="F465">
        <v>290</v>
      </c>
      <c r="G465">
        <v>326</v>
      </c>
      <c r="H465">
        <v>345</v>
      </c>
      <c r="I465">
        <v>348</v>
      </c>
      <c r="J465">
        <v>362</v>
      </c>
      <c r="K465">
        <v>409</v>
      </c>
      <c r="L465">
        <v>434</v>
      </c>
      <c r="M465">
        <v>419</v>
      </c>
      <c r="N465">
        <v>430</v>
      </c>
      <c r="O465">
        <v>439</v>
      </c>
      <c r="P465">
        <v>444</v>
      </c>
      <c r="Q465">
        <v>461</v>
      </c>
      <c r="R465">
        <v>482</v>
      </c>
      <c r="S465">
        <v>503</v>
      </c>
      <c r="T465">
        <v>530</v>
      </c>
      <c r="U465">
        <v>572</v>
      </c>
      <c r="V465">
        <v>622</v>
      </c>
      <c r="W465">
        <v>664</v>
      </c>
      <c r="X465">
        <v>730</v>
      </c>
      <c r="Y465">
        <v>746</v>
      </c>
      <c r="Z465">
        <v>757</v>
      </c>
      <c r="AA465">
        <v>820</v>
      </c>
      <c r="AB465">
        <v>907</v>
      </c>
      <c r="AC465">
        <v>955</v>
      </c>
      <c r="AD465">
        <v>939</v>
      </c>
      <c r="AE465">
        <v>988</v>
      </c>
      <c r="AF465">
        <v>1065</v>
      </c>
      <c r="AG465">
        <v>1174</v>
      </c>
      <c r="AH465">
        <v>1270</v>
      </c>
      <c r="AI465">
        <v>1361</v>
      </c>
      <c r="AJ465">
        <v>1422</v>
      </c>
      <c r="AK465">
        <v>1453</v>
      </c>
      <c r="AL465">
        <v>1470</v>
      </c>
      <c r="AM465">
        <v>1560</v>
      </c>
      <c r="AN465">
        <v>1656</v>
      </c>
      <c r="AO465">
        <v>1694</v>
      </c>
      <c r="AP465">
        <v>1769</v>
      </c>
    </row>
    <row r="466" spans="1:42" ht="12.75">
      <c r="A466">
        <v>75</v>
      </c>
      <c r="B466" t="s">
        <v>131</v>
      </c>
      <c r="C466">
        <v>1574</v>
      </c>
      <c r="D466">
        <v>1571</v>
      </c>
      <c r="E466">
        <v>1710</v>
      </c>
      <c r="F466">
        <v>1667</v>
      </c>
      <c r="G466">
        <v>1524</v>
      </c>
      <c r="H466">
        <v>1483</v>
      </c>
      <c r="I466">
        <v>1361</v>
      </c>
      <c r="J466">
        <v>1548</v>
      </c>
      <c r="K466">
        <v>1607</v>
      </c>
      <c r="L466">
        <v>1589</v>
      </c>
      <c r="M466">
        <v>1614</v>
      </c>
      <c r="N466">
        <v>1592</v>
      </c>
      <c r="O466">
        <v>1597</v>
      </c>
      <c r="P466">
        <v>1564</v>
      </c>
      <c r="Q466">
        <v>1558</v>
      </c>
      <c r="R466">
        <v>1532</v>
      </c>
      <c r="S466">
        <v>1513</v>
      </c>
      <c r="T466">
        <v>1476</v>
      </c>
      <c r="U466">
        <v>1426</v>
      </c>
      <c r="V466">
        <v>1392</v>
      </c>
      <c r="W466">
        <v>1327</v>
      </c>
      <c r="X466">
        <v>1235</v>
      </c>
      <c r="Y466">
        <v>1154</v>
      </c>
      <c r="Z466">
        <v>1080</v>
      </c>
      <c r="AA466">
        <v>1021</v>
      </c>
      <c r="AB466">
        <v>982</v>
      </c>
      <c r="AC466">
        <v>858</v>
      </c>
      <c r="AD466">
        <v>793</v>
      </c>
      <c r="AE466">
        <v>822</v>
      </c>
      <c r="AF466">
        <v>854</v>
      </c>
      <c r="AG466">
        <v>853</v>
      </c>
      <c r="AH466">
        <v>803</v>
      </c>
      <c r="AI466">
        <v>755</v>
      </c>
      <c r="AJ466">
        <v>740</v>
      </c>
      <c r="AK466">
        <v>727</v>
      </c>
      <c r="AL466">
        <v>714</v>
      </c>
      <c r="AM466">
        <v>752</v>
      </c>
      <c r="AN466">
        <v>752</v>
      </c>
      <c r="AO466">
        <v>749</v>
      </c>
      <c r="AP466">
        <v>731</v>
      </c>
    </row>
    <row r="467" spans="1:42" ht="12.75">
      <c r="A467">
        <v>76</v>
      </c>
      <c r="B467" t="s">
        <v>37</v>
      </c>
      <c r="C467">
        <v>6744</v>
      </c>
      <c r="D467">
        <v>7207</v>
      </c>
      <c r="E467">
        <v>7432</v>
      </c>
      <c r="F467">
        <v>9267</v>
      </c>
      <c r="G467">
        <v>10043</v>
      </c>
      <c r="H467">
        <v>10013</v>
      </c>
      <c r="I467">
        <v>9855</v>
      </c>
      <c r="J467">
        <v>9745</v>
      </c>
      <c r="K467">
        <v>9840</v>
      </c>
      <c r="L467">
        <v>10035</v>
      </c>
      <c r="M467">
        <v>10077</v>
      </c>
      <c r="N467">
        <v>10343</v>
      </c>
      <c r="O467">
        <v>10621</v>
      </c>
      <c r="P467">
        <v>10983</v>
      </c>
      <c r="Q467">
        <v>11391</v>
      </c>
      <c r="R467">
        <v>11599</v>
      </c>
      <c r="S467">
        <v>11939</v>
      </c>
      <c r="T467">
        <v>12316</v>
      </c>
      <c r="U467">
        <v>13293</v>
      </c>
      <c r="V467">
        <v>14006</v>
      </c>
      <c r="W467">
        <v>14456</v>
      </c>
      <c r="X467">
        <v>14716</v>
      </c>
      <c r="Y467">
        <v>14691</v>
      </c>
      <c r="Z467">
        <v>14659</v>
      </c>
      <c r="AA467">
        <v>14677</v>
      </c>
      <c r="AB467">
        <v>14886</v>
      </c>
      <c r="AC467">
        <v>15158</v>
      </c>
      <c r="AD467">
        <v>15464</v>
      </c>
      <c r="AE467">
        <v>15542</v>
      </c>
      <c r="AF467">
        <v>15670</v>
      </c>
      <c r="AG467">
        <v>16009</v>
      </c>
      <c r="AH467">
        <v>16144</v>
      </c>
      <c r="AI467">
        <v>16288</v>
      </c>
      <c r="AJ467">
        <v>16165</v>
      </c>
      <c r="AK467">
        <v>16171</v>
      </c>
      <c r="AL467">
        <v>16055</v>
      </c>
      <c r="AM467">
        <v>16264</v>
      </c>
      <c r="AN467">
        <v>16617</v>
      </c>
      <c r="AO467">
        <v>16955</v>
      </c>
      <c r="AP467">
        <v>17237</v>
      </c>
    </row>
    <row r="468" spans="1:42" ht="12.75">
      <c r="A468">
        <v>77</v>
      </c>
      <c r="B468" t="s">
        <v>132</v>
      </c>
      <c r="C468">
        <v>3460</v>
      </c>
      <c r="D468">
        <v>3684</v>
      </c>
      <c r="E468">
        <v>3783</v>
      </c>
      <c r="F468">
        <v>5535</v>
      </c>
      <c r="G468">
        <v>6175</v>
      </c>
      <c r="H468">
        <v>5989</v>
      </c>
      <c r="I468">
        <v>5669</v>
      </c>
      <c r="J468">
        <v>5393</v>
      </c>
      <c r="K468">
        <v>5270</v>
      </c>
      <c r="L468">
        <v>5263</v>
      </c>
      <c r="M468">
        <v>5062</v>
      </c>
      <c r="N468">
        <v>5010</v>
      </c>
      <c r="O468">
        <v>5055</v>
      </c>
      <c r="P468">
        <v>5157</v>
      </c>
      <c r="Q468">
        <v>5409</v>
      </c>
      <c r="R468">
        <v>5351</v>
      </c>
      <c r="S468">
        <v>5360</v>
      </c>
      <c r="T468">
        <v>5389</v>
      </c>
      <c r="U468">
        <v>5988</v>
      </c>
      <c r="V468">
        <v>6450</v>
      </c>
      <c r="W468">
        <v>6531</v>
      </c>
      <c r="X468">
        <v>6484</v>
      </c>
      <c r="Y468">
        <v>6094</v>
      </c>
      <c r="Z468">
        <v>5715</v>
      </c>
      <c r="AA468">
        <v>5344</v>
      </c>
      <c r="AB468">
        <v>5194</v>
      </c>
      <c r="AC468">
        <v>5161</v>
      </c>
      <c r="AD468">
        <v>5116</v>
      </c>
      <c r="AE468">
        <v>5067</v>
      </c>
      <c r="AF468">
        <v>5047</v>
      </c>
      <c r="AG468">
        <v>5065</v>
      </c>
      <c r="AH468">
        <v>5047</v>
      </c>
      <c r="AI468">
        <v>5111</v>
      </c>
      <c r="AJ468">
        <v>5135</v>
      </c>
      <c r="AK468">
        <v>5141</v>
      </c>
      <c r="AL468">
        <v>5130</v>
      </c>
      <c r="AM468">
        <v>5230</v>
      </c>
      <c r="AN468">
        <v>5275</v>
      </c>
      <c r="AO468">
        <v>5268</v>
      </c>
      <c r="AP468">
        <v>5314</v>
      </c>
    </row>
    <row r="469" spans="1:42" ht="12.75">
      <c r="A469">
        <v>78</v>
      </c>
      <c r="B469" t="s">
        <v>133</v>
      </c>
      <c r="C469">
        <v>2922</v>
      </c>
      <c r="D469">
        <v>3114</v>
      </c>
      <c r="E469">
        <v>3230</v>
      </c>
      <c r="F469">
        <v>4957</v>
      </c>
      <c r="G469">
        <v>5555</v>
      </c>
      <c r="H469">
        <v>5390</v>
      </c>
      <c r="I469">
        <v>5070</v>
      </c>
      <c r="J469">
        <v>4796</v>
      </c>
      <c r="K469">
        <v>4667</v>
      </c>
      <c r="L469">
        <v>4641</v>
      </c>
      <c r="M469">
        <v>4429</v>
      </c>
      <c r="N469">
        <v>4367</v>
      </c>
      <c r="O469">
        <v>4394</v>
      </c>
      <c r="P469">
        <v>4479</v>
      </c>
      <c r="Q469">
        <v>4721</v>
      </c>
      <c r="R469">
        <v>4660</v>
      </c>
      <c r="S469">
        <v>4663</v>
      </c>
      <c r="T469">
        <v>4675</v>
      </c>
      <c r="U469">
        <v>5206</v>
      </c>
      <c r="V469">
        <v>5630</v>
      </c>
      <c r="W469">
        <v>5700</v>
      </c>
      <c r="X469">
        <v>5640</v>
      </c>
      <c r="Y469">
        <v>5232</v>
      </c>
      <c r="Z469">
        <v>4849</v>
      </c>
      <c r="AA469">
        <v>4505</v>
      </c>
      <c r="AB469">
        <v>4360</v>
      </c>
      <c r="AC469">
        <v>4311</v>
      </c>
      <c r="AD469">
        <v>4283</v>
      </c>
      <c r="AE469">
        <v>4253</v>
      </c>
      <c r="AF469">
        <v>4239</v>
      </c>
      <c r="AG469">
        <v>4249</v>
      </c>
      <c r="AH469">
        <v>4220</v>
      </c>
      <c r="AI469">
        <v>4278</v>
      </c>
      <c r="AJ469">
        <v>4296</v>
      </c>
      <c r="AK469">
        <v>4319</v>
      </c>
      <c r="AL469">
        <v>4334</v>
      </c>
      <c r="AM469">
        <v>4395</v>
      </c>
      <c r="AN469">
        <v>4442</v>
      </c>
      <c r="AO469">
        <v>4445</v>
      </c>
      <c r="AP469">
        <v>4489</v>
      </c>
    </row>
    <row r="470" spans="1:42" ht="12.75">
      <c r="A470">
        <v>79</v>
      </c>
      <c r="B470" t="s">
        <v>134</v>
      </c>
      <c r="C470">
        <v>1378</v>
      </c>
      <c r="D470">
        <v>1397</v>
      </c>
      <c r="E470">
        <v>1417</v>
      </c>
      <c r="F470">
        <v>1753</v>
      </c>
      <c r="G470">
        <v>1843</v>
      </c>
      <c r="H470">
        <v>1760</v>
      </c>
      <c r="I470">
        <v>1643</v>
      </c>
      <c r="J470">
        <v>1651</v>
      </c>
      <c r="K470">
        <v>1678</v>
      </c>
      <c r="L470">
        <v>1674</v>
      </c>
      <c r="M470">
        <v>1632</v>
      </c>
      <c r="N470">
        <v>1656</v>
      </c>
      <c r="O470">
        <v>1704</v>
      </c>
      <c r="P470">
        <v>1705</v>
      </c>
      <c r="Q470">
        <v>1764</v>
      </c>
      <c r="R470">
        <v>1782</v>
      </c>
      <c r="S470">
        <v>1767</v>
      </c>
      <c r="T470">
        <v>1787</v>
      </c>
      <c r="U470">
        <v>1889</v>
      </c>
      <c r="V470">
        <v>2023</v>
      </c>
      <c r="W470">
        <v>2039</v>
      </c>
      <c r="X470">
        <v>2019</v>
      </c>
      <c r="Y470">
        <v>1959</v>
      </c>
      <c r="Z470">
        <v>1947</v>
      </c>
      <c r="AA470">
        <v>1952</v>
      </c>
      <c r="AB470">
        <v>1921</v>
      </c>
      <c r="AC470">
        <v>1966</v>
      </c>
      <c r="AD470">
        <v>1988</v>
      </c>
      <c r="AE470">
        <v>2000</v>
      </c>
      <c r="AF470">
        <v>2000</v>
      </c>
      <c r="AG470">
        <v>2029</v>
      </c>
      <c r="AH470">
        <v>2031</v>
      </c>
      <c r="AI470">
        <v>2069</v>
      </c>
      <c r="AJ470">
        <v>2037</v>
      </c>
      <c r="AK470">
        <v>2026</v>
      </c>
      <c r="AL470">
        <v>2026</v>
      </c>
      <c r="AM470">
        <v>2067</v>
      </c>
      <c r="AN470">
        <v>2098</v>
      </c>
      <c r="AO470">
        <v>2088</v>
      </c>
      <c r="AP470">
        <v>2121</v>
      </c>
    </row>
    <row r="471" spans="1:42" ht="12.75">
      <c r="A471">
        <v>80</v>
      </c>
      <c r="B471" t="s">
        <v>135</v>
      </c>
      <c r="C471">
        <v>1544</v>
      </c>
      <c r="D471">
        <v>1717</v>
      </c>
      <c r="E471">
        <v>1813</v>
      </c>
      <c r="F471">
        <v>3204</v>
      </c>
      <c r="G471">
        <v>3712</v>
      </c>
      <c r="H471">
        <v>3630</v>
      </c>
      <c r="I471">
        <v>3427</v>
      </c>
      <c r="J471">
        <v>3145</v>
      </c>
      <c r="K471">
        <v>2989</v>
      </c>
      <c r="L471">
        <v>2967</v>
      </c>
      <c r="M471">
        <v>2797</v>
      </c>
      <c r="N471">
        <v>2711</v>
      </c>
      <c r="O471">
        <v>2690</v>
      </c>
      <c r="P471">
        <v>2774</v>
      </c>
      <c r="Q471">
        <v>2957</v>
      </c>
      <c r="R471">
        <v>2878</v>
      </c>
      <c r="S471">
        <v>2896</v>
      </c>
      <c r="T471">
        <v>2888</v>
      </c>
      <c r="U471">
        <v>3317</v>
      </c>
      <c r="V471">
        <v>3607</v>
      </c>
      <c r="W471">
        <v>3661</v>
      </c>
      <c r="X471">
        <v>3621</v>
      </c>
      <c r="Y471">
        <v>3273</v>
      </c>
      <c r="Z471">
        <v>2902</v>
      </c>
      <c r="AA471">
        <v>2553</v>
      </c>
      <c r="AB471">
        <v>2439</v>
      </c>
      <c r="AC471">
        <v>2345</v>
      </c>
      <c r="AD471">
        <v>2295</v>
      </c>
      <c r="AE471">
        <v>2253</v>
      </c>
      <c r="AF471">
        <v>2239</v>
      </c>
      <c r="AG471">
        <v>2220</v>
      </c>
      <c r="AH471">
        <v>2189</v>
      </c>
      <c r="AI471">
        <v>2209</v>
      </c>
      <c r="AJ471">
        <v>2259</v>
      </c>
      <c r="AK471">
        <v>2293</v>
      </c>
      <c r="AL471">
        <v>2308</v>
      </c>
      <c r="AM471">
        <v>2328</v>
      </c>
      <c r="AN471">
        <v>2344</v>
      </c>
      <c r="AO471">
        <v>2357</v>
      </c>
      <c r="AP471">
        <v>2368</v>
      </c>
    </row>
    <row r="472" spans="1:42" ht="12.75">
      <c r="A472">
        <v>81</v>
      </c>
      <c r="B472" t="s">
        <v>136</v>
      </c>
      <c r="C472">
        <v>538</v>
      </c>
      <c r="D472">
        <v>570</v>
      </c>
      <c r="E472">
        <v>553</v>
      </c>
      <c r="F472">
        <v>578</v>
      </c>
      <c r="G472">
        <v>620</v>
      </c>
      <c r="H472">
        <v>599</v>
      </c>
      <c r="I472">
        <v>599</v>
      </c>
      <c r="J472">
        <v>597</v>
      </c>
      <c r="K472">
        <v>603</v>
      </c>
      <c r="L472">
        <v>622</v>
      </c>
      <c r="M472">
        <v>633</v>
      </c>
      <c r="N472">
        <v>643</v>
      </c>
      <c r="O472">
        <v>661</v>
      </c>
      <c r="P472">
        <v>678</v>
      </c>
      <c r="Q472">
        <v>688</v>
      </c>
      <c r="R472">
        <v>691</v>
      </c>
      <c r="S472">
        <v>697</v>
      </c>
      <c r="T472">
        <v>714</v>
      </c>
      <c r="U472">
        <v>782</v>
      </c>
      <c r="V472">
        <v>820</v>
      </c>
      <c r="W472">
        <v>831</v>
      </c>
      <c r="X472">
        <v>844</v>
      </c>
      <c r="Y472">
        <v>862</v>
      </c>
      <c r="Z472">
        <v>866</v>
      </c>
      <c r="AA472">
        <v>839</v>
      </c>
      <c r="AB472">
        <v>834</v>
      </c>
      <c r="AC472">
        <v>850</v>
      </c>
      <c r="AD472">
        <v>833</v>
      </c>
      <c r="AE472">
        <v>814</v>
      </c>
      <c r="AF472">
        <v>808</v>
      </c>
      <c r="AG472">
        <v>816</v>
      </c>
      <c r="AH472">
        <v>827</v>
      </c>
      <c r="AI472">
        <v>833</v>
      </c>
      <c r="AJ472">
        <v>839</v>
      </c>
      <c r="AK472">
        <v>822</v>
      </c>
      <c r="AL472">
        <v>796</v>
      </c>
      <c r="AM472">
        <v>835</v>
      </c>
      <c r="AN472">
        <v>833</v>
      </c>
      <c r="AO472">
        <v>823</v>
      </c>
      <c r="AP472">
        <v>825</v>
      </c>
    </row>
    <row r="473" spans="1:42" ht="12.75">
      <c r="A473">
        <v>82</v>
      </c>
      <c r="B473" t="s">
        <v>137</v>
      </c>
      <c r="C473">
        <v>3284</v>
      </c>
      <c r="D473">
        <v>3523</v>
      </c>
      <c r="E473">
        <v>3649</v>
      </c>
      <c r="F473">
        <v>3732</v>
      </c>
      <c r="G473">
        <v>3868</v>
      </c>
      <c r="H473">
        <v>4024</v>
      </c>
      <c r="I473">
        <v>4186</v>
      </c>
      <c r="J473">
        <v>4352</v>
      </c>
      <c r="K473">
        <v>4570</v>
      </c>
      <c r="L473">
        <v>4772</v>
      </c>
      <c r="M473">
        <v>5015</v>
      </c>
      <c r="N473">
        <v>5333</v>
      </c>
      <c r="O473">
        <v>5566</v>
      </c>
      <c r="P473">
        <v>5826</v>
      </c>
      <c r="Q473">
        <v>5982</v>
      </c>
      <c r="R473">
        <v>6248</v>
      </c>
      <c r="S473">
        <v>6579</v>
      </c>
      <c r="T473">
        <v>6927</v>
      </c>
      <c r="U473">
        <v>7305</v>
      </c>
      <c r="V473">
        <v>7556</v>
      </c>
      <c r="W473">
        <v>7925</v>
      </c>
      <c r="X473">
        <v>8232</v>
      </c>
      <c r="Y473">
        <v>8597</v>
      </c>
      <c r="Z473">
        <v>8944</v>
      </c>
      <c r="AA473">
        <v>9333</v>
      </c>
      <c r="AB473">
        <v>9692</v>
      </c>
      <c r="AC473">
        <v>9997</v>
      </c>
      <c r="AD473">
        <v>10348</v>
      </c>
      <c r="AE473">
        <v>10475</v>
      </c>
      <c r="AF473">
        <v>10623</v>
      </c>
      <c r="AG473">
        <v>10944</v>
      </c>
      <c r="AH473">
        <v>11097</v>
      </c>
      <c r="AI473">
        <v>11177</v>
      </c>
      <c r="AJ473">
        <v>11030</v>
      </c>
      <c r="AK473">
        <v>11030</v>
      </c>
      <c r="AL473">
        <v>10925</v>
      </c>
      <c r="AM473">
        <v>11034</v>
      </c>
      <c r="AN473">
        <v>11342</v>
      </c>
      <c r="AO473">
        <v>11687</v>
      </c>
      <c r="AP473">
        <v>11923</v>
      </c>
    </row>
    <row r="474" spans="1:42" ht="12.75">
      <c r="A474">
        <v>83</v>
      </c>
      <c r="B474" t="s">
        <v>133</v>
      </c>
      <c r="C474">
        <v>3073</v>
      </c>
      <c r="D474">
        <v>3302</v>
      </c>
      <c r="E474">
        <v>3415</v>
      </c>
      <c r="F474">
        <v>3486</v>
      </c>
      <c r="G474">
        <v>3584</v>
      </c>
      <c r="H474">
        <v>3732</v>
      </c>
      <c r="I474">
        <v>3893</v>
      </c>
      <c r="J474">
        <v>4052</v>
      </c>
      <c r="K474">
        <v>4268</v>
      </c>
      <c r="L474">
        <v>4467</v>
      </c>
      <c r="M474">
        <v>4695</v>
      </c>
      <c r="N474">
        <v>4958</v>
      </c>
      <c r="O474">
        <v>5178</v>
      </c>
      <c r="P474">
        <v>5432</v>
      </c>
      <c r="Q474">
        <v>5582</v>
      </c>
      <c r="R474">
        <v>5840</v>
      </c>
      <c r="S474">
        <v>6155</v>
      </c>
      <c r="T474">
        <v>6491</v>
      </c>
      <c r="U474">
        <v>6860</v>
      </c>
      <c r="V474">
        <v>7107</v>
      </c>
      <c r="W474">
        <v>7455</v>
      </c>
      <c r="X474">
        <v>7745</v>
      </c>
      <c r="Y474">
        <v>8087</v>
      </c>
      <c r="Z474">
        <v>8417</v>
      </c>
      <c r="AA474">
        <v>8791</v>
      </c>
      <c r="AB474">
        <v>9127</v>
      </c>
      <c r="AC474">
        <v>9400</v>
      </c>
      <c r="AD474">
        <v>9713</v>
      </c>
      <c r="AE474">
        <v>9834</v>
      </c>
      <c r="AF474">
        <v>9989</v>
      </c>
      <c r="AG474">
        <v>10279</v>
      </c>
      <c r="AH474">
        <v>10396</v>
      </c>
      <c r="AI474">
        <v>10451</v>
      </c>
      <c r="AJ474">
        <v>10309</v>
      </c>
      <c r="AK474">
        <v>10293</v>
      </c>
      <c r="AL474">
        <v>10195</v>
      </c>
      <c r="AM474">
        <v>10292</v>
      </c>
      <c r="AN474">
        <v>10578</v>
      </c>
      <c r="AO474">
        <v>10905</v>
      </c>
      <c r="AP474">
        <v>11129</v>
      </c>
    </row>
    <row r="475" spans="1:42" ht="12.75">
      <c r="A475">
        <v>84</v>
      </c>
      <c r="B475" t="s">
        <v>138</v>
      </c>
      <c r="C475">
        <v>1350</v>
      </c>
      <c r="D475">
        <v>1420</v>
      </c>
      <c r="E475">
        <v>1463</v>
      </c>
      <c r="F475">
        <v>1506</v>
      </c>
      <c r="G475">
        <v>1576</v>
      </c>
      <c r="H475">
        <v>1650</v>
      </c>
      <c r="I475">
        <v>1726</v>
      </c>
      <c r="J475">
        <v>1824</v>
      </c>
      <c r="K475">
        <v>1925</v>
      </c>
      <c r="L475">
        <v>2027</v>
      </c>
      <c r="M475">
        <v>2131</v>
      </c>
      <c r="N475">
        <v>2384</v>
      </c>
      <c r="O475">
        <v>2530</v>
      </c>
      <c r="P475">
        <v>2650</v>
      </c>
      <c r="Q475">
        <v>2743</v>
      </c>
      <c r="R475">
        <v>2930</v>
      </c>
      <c r="S475">
        <v>3125</v>
      </c>
      <c r="T475">
        <v>3339</v>
      </c>
      <c r="U475">
        <v>3573</v>
      </c>
      <c r="V475">
        <v>3729</v>
      </c>
      <c r="W475">
        <v>3928</v>
      </c>
      <c r="X475">
        <v>4112</v>
      </c>
      <c r="Y475">
        <v>4290</v>
      </c>
      <c r="Z475">
        <v>4477</v>
      </c>
      <c r="AA475">
        <v>4653</v>
      </c>
      <c r="AB475">
        <v>4832</v>
      </c>
      <c r="AC475">
        <v>4981</v>
      </c>
      <c r="AD475">
        <v>5100</v>
      </c>
      <c r="AE475">
        <v>5163</v>
      </c>
      <c r="AF475">
        <v>5244</v>
      </c>
      <c r="AG475">
        <v>5302</v>
      </c>
      <c r="AH475">
        <v>5280</v>
      </c>
      <c r="AI475">
        <v>5250</v>
      </c>
      <c r="AJ475">
        <v>5206</v>
      </c>
      <c r="AK475">
        <v>5153</v>
      </c>
      <c r="AL475">
        <v>5170</v>
      </c>
      <c r="AM475">
        <v>5226</v>
      </c>
      <c r="AN475">
        <v>5411</v>
      </c>
      <c r="AO475">
        <v>5609</v>
      </c>
      <c r="AP475">
        <v>5648</v>
      </c>
    </row>
    <row r="476" spans="1:42" ht="12.75">
      <c r="A476">
        <v>85</v>
      </c>
      <c r="B476" t="s">
        <v>139</v>
      </c>
      <c r="C476">
        <v>1723</v>
      </c>
      <c r="D476">
        <v>1882</v>
      </c>
      <c r="E476">
        <v>1952</v>
      </c>
      <c r="F476">
        <v>1980</v>
      </c>
      <c r="G476">
        <v>2008</v>
      </c>
      <c r="H476">
        <v>2082</v>
      </c>
      <c r="I476">
        <v>2167</v>
      </c>
      <c r="J476">
        <v>2228</v>
      </c>
      <c r="K476">
        <v>2343</v>
      </c>
      <c r="L476">
        <v>2440</v>
      </c>
      <c r="M476">
        <v>2564</v>
      </c>
      <c r="N476">
        <v>2574</v>
      </c>
      <c r="O476">
        <v>2648</v>
      </c>
      <c r="P476">
        <v>2782</v>
      </c>
      <c r="Q476">
        <v>2839</v>
      </c>
      <c r="R476">
        <v>2910</v>
      </c>
      <c r="S476">
        <v>3030</v>
      </c>
      <c r="T476">
        <v>3152</v>
      </c>
      <c r="U476">
        <v>3287</v>
      </c>
      <c r="V476">
        <v>3378</v>
      </c>
      <c r="W476">
        <v>3527</v>
      </c>
      <c r="X476">
        <v>3633</v>
      </c>
      <c r="Y476">
        <v>3797</v>
      </c>
      <c r="Z476">
        <v>3940</v>
      </c>
      <c r="AA476">
        <v>4138</v>
      </c>
      <c r="AB476">
        <v>4295</v>
      </c>
      <c r="AC476">
        <v>4419</v>
      </c>
      <c r="AD476">
        <v>4613</v>
      </c>
      <c r="AE476">
        <v>4671</v>
      </c>
      <c r="AF476">
        <v>4745</v>
      </c>
      <c r="AG476">
        <v>4977</v>
      </c>
      <c r="AH476">
        <v>5116</v>
      </c>
      <c r="AI476">
        <v>5201</v>
      </c>
      <c r="AJ476">
        <v>5103</v>
      </c>
      <c r="AK476">
        <v>5140</v>
      </c>
      <c r="AL476">
        <v>5025</v>
      </c>
      <c r="AM476">
        <v>5066</v>
      </c>
      <c r="AN476">
        <v>5167</v>
      </c>
      <c r="AO476">
        <v>5296</v>
      </c>
      <c r="AP476">
        <v>5481</v>
      </c>
    </row>
    <row r="477" spans="1:42" ht="12.75">
      <c r="A477">
        <v>86</v>
      </c>
      <c r="B477" t="s">
        <v>136</v>
      </c>
      <c r="C477">
        <v>211</v>
      </c>
      <c r="D477">
        <v>221</v>
      </c>
      <c r="E477">
        <v>234</v>
      </c>
      <c r="F477">
        <v>246</v>
      </c>
      <c r="G477">
        <v>284</v>
      </c>
      <c r="H477">
        <v>292</v>
      </c>
      <c r="I477">
        <v>293</v>
      </c>
      <c r="J477">
        <v>300</v>
      </c>
      <c r="K477">
        <v>302</v>
      </c>
      <c r="L477">
        <v>305</v>
      </c>
      <c r="M477">
        <v>320</v>
      </c>
      <c r="N477">
        <v>375</v>
      </c>
      <c r="O477">
        <v>388</v>
      </c>
      <c r="P477">
        <v>394</v>
      </c>
      <c r="Q477">
        <v>400</v>
      </c>
      <c r="R477">
        <v>408</v>
      </c>
      <c r="S477">
        <v>424</v>
      </c>
      <c r="T477">
        <v>436</v>
      </c>
      <c r="U477">
        <v>445</v>
      </c>
      <c r="V477">
        <v>449</v>
      </c>
      <c r="W477">
        <v>470</v>
      </c>
      <c r="X477">
        <v>487</v>
      </c>
      <c r="Y477">
        <v>510</v>
      </c>
      <c r="Z477">
        <v>527</v>
      </c>
      <c r="AA477">
        <v>542</v>
      </c>
      <c r="AB477">
        <v>565</v>
      </c>
      <c r="AC477">
        <v>597</v>
      </c>
      <c r="AD477">
        <v>635</v>
      </c>
      <c r="AE477">
        <v>641</v>
      </c>
      <c r="AF477">
        <v>634</v>
      </c>
      <c r="AG477">
        <v>665</v>
      </c>
      <c r="AH477">
        <v>701</v>
      </c>
      <c r="AI477">
        <v>726</v>
      </c>
      <c r="AJ477">
        <v>721</v>
      </c>
      <c r="AK477">
        <v>737</v>
      </c>
      <c r="AL477">
        <v>730</v>
      </c>
      <c r="AM477">
        <v>742</v>
      </c>
      <c r="AN477">
        <v>764</v>
      </c>
      <c r="AO477">
        <v>782</v>
      </c>
      <c r="AP477">
        <v>794</v>
      </c>
    </row>
    <row r="478" spans="1:42" ht="12.75">
      <c r="A478">
        <v>87</v>
      </c>
      <c r="B478" t="s">
        <v>40</v>
      </c>
      <c r="C478">
        <v>7</v>
      </c>
      <c r="D478">
        <v>-15</v>
      </c>
      <c r="E478">
        <v>-4</v>
      </c>
      <c r="F478">
        <v>-55</v>
      </c>
      <c r="G478">
        <v>-68</v>
      </c>
      <c r="H478">
        <v>-78</v>
      </c>
      <c r="I478">
        <v>-127</v>
      </c>
      <c r="J478">
        <v>-138</v>
      </c>
      <c r="K478">
        <v>-142</v>
      </c>
      <c r="L478">
        <v>-133</v>
      </c>
      <c r="M478">
        <v>-128</v>
      </c>
      <c r="N478">
        <v>-134</v>
      </c>
      <c r="O478">
        <v>-143</v>
      </c>
      <c r="P478">
        <v>-125</v>
      </c>
      <c r="Q478">
        <v>-91</v>
      </c>
      <c r="R478">
        <v>-72</v>
      </c>
      <c r="S478">
        <v>-63</v>
      </c>
      <c r="T478">
        <v>-21</v>
      </c>
      <c r="U478">
        <v>-15</v>
      </c>
      <c r="V478">
        <v>-15</v>
      </c>
      <c r="W478">
        <v>-16</v>
      </c>
      <c r="X478">
        <v>-22</v>
      </c>
      <c r="Y478">
        <v>-20</v>
      </c>
      <c r="Z478">
        <v>-19</v>
      </c>
      <c r="AA478">
        <v>-21</v>
      </c>
      <c r="AB478">
        <v>-24</v>
      </c>
      <c r="AC478">
        <v>-21</v>
      </c>
      <c r="AD478">
        <v>-25</v>
      </c>
      <c r="AE478">
        <v>-25</v>
      </c>
      <c r="AF478">
        <v>-23</v>
      </c>
      <c r="AG478">
        <v>-28</v>
      </c>
      <c r="AH478">
        <v>-22</v>
      </c>
      <c r="AI478">
        <v>-24</v>
      </c>
      <c r="AJ478">
        <v>-62</v>
      </c>
      <c r="AK478">
        <v>-64</v>
      </c>
      <c r="AL478">
        <v>-70</v>
      </c>
      <c r="AM478">
        <v>-73</v>
      </c>
      <c r="AN478">
        <v>-72</v>
      </c>
      <c r="AO478">
        <v>-67</v>
      </c>
      <c r="AP478">
        <v>-66</v>
      </c>
    </row>
    <row r="480" ht="12.75">
      <c r="A480" t="s">
        <v>140</v>
      </c>
    </row>
    <row r="481" ht="12.75">
      <c r="A481" t="s">
        <v>141</v>
      </c>
    </row>
    <row r="482" ht="12.75">
      <c r="A482" t="s">
        <v>142</v>
      </c>
    </row>
    <row r="483" ht="12.75">
      <c r="A483" t="s">
        <v>143</v>
      </c>
    </row>
    <row r="484" ht="12.75">
      <c r="A484" t="s">
        <v>144</v>
      </c>
    </row>
    <row r="485" ht="12.75">
      <c r="A485" t="s">
        <v>41</v>
      </c>
    </row>
    <row r="488" ht="12.75">
      <c r="A488" t="s">
        <v>235</v>
      </c>
    </row>
    <row r="489" ht="12.75">
      <c r="A489" t="s">
        <v>72</v>
      </c>
    </row>
    <row r="490" ht="12.75">
      <c r="A490" t="s">
        <v>14</v>
      </c>
    </row>
    <row r="491" ht="12.75">
      <c r="A491" t="s">
        <v>236</v>
      </c>
    </row>
    <row r="492" spans="1:16" ht="12.75">
      <c r="A492" t="s">
        <v>16</v>
      </c>
      <c r="B492" t="s">
        <v>17</v>
      </c>
      <c r="C492">
        <v>1987</v>
      </c>
      <c r="D492">
        <v>1988</v>
      </c>
      <c r="E492">
        <v>1989</v>
      </c>
      <c r="F492">
        <v>1990</v>
      </c>
      <c r="G492">
        <v>1991</v>
      </c>
      <c r="H492">
        <v>1992</v>
      </c>
      <c r="I492">
        <v>1993</v>
      </c>
      <c r="J492">
        <v>1994</v>
      </c>
      <c r="K492">
        <v>1995</v>
      </c>
      <c r="L492">
        <v>1996</v>
      </c>
      <c r="M492">
        <v>1997</v>
      </c>
      <c r="N492">
        <v>1998</v>
      </c>
      <c r="O492">
        <v>1999</v>
      </c>
      <c r="P492">
        <v>2000</v>
      </c>
    </row>
    <row r="493" spans="1:16" ht="12.75">
      <c r="A493">
        <v>1</v>
      </c>
      <c r="B493" t="s">
        <v>74</v>
      </c>
      <c r="C493">
        <v>107828</v>
      </c>
      <c r="D493">
        <v>110995</v>
      </c>
      <c r="E493">
        <v>113790</v>
      </c>
      <c r="F493">
        <v>114997</v>
      </c>
      <c r="G493">
        <v>113679</v>
      </c>
      <c r="H493">
        <v>113434</v>
      </c>
      <c r="I493">
        <v>115423</v>
      </c>
      <c r="J493">
        <v>118255</v>
      </c>
      <c r="K493">
        <v>121222</v>
      </c>
      <c r="L493">
        <v>123441</v>
      </c>
      <c r="M493">
        <v>126241</v>
      </c>
      <c r="N493">
        <v>129164</v>
      </c>
      <c r="O493">
        <v>131777</v>
      </c>
      <c r="P493">
        <v>134552</v>
      </c>
    </row>
    <row r="494" spans="1:16" ht="12.75">
      <c r="A494">
        <v>2</v>
      </c>
      <c r="B494" t="s">
        <v>19</v>
      </c>
      <c r="C494">
        <v>107894</v>
      </c>
      <c r="D494">
        <v>111070</v>
      </c>
      <c r="E494">
        <v>113873</v>
      </c>
      <c r="F494">
        <v>115079</v>
      </c>
      <c r="G494">
        <v>113761</v>
      </c>
      <c r="H494">
        <v>113512</v>
      </c>
      <c r="I494">
        <v>115788</v>
      </c>
      <c r="J494">
        <v>118666</v>
      </c>
      <c r="K494">
        <v>121631</v>
      </c>
      <c r="L494">
        <v>123818</v>
      </c>
      <c r="M494">
        <v>126645</v>
      </c>
      <c r="N494">
        <v>129565</v>
      </c>
      <c r="O494">
        <v>132218</v>
      </c>
      <c r="P494">
        <v>134940</v>
      </c>
    </row>
    <row r="495" spans="1:16" ht="12.75">
      <c r="A495">
        <v>3</v>
      </c>
      <c r="B495" t="s">
        <v>237</v>
      </c>
      <c r="C495">
        <v>90657</v>
      </c>
      <c r="D495">
        <v>93428</v>
      </c>
      <c r="E495">
        <v>95828</v>
      </c>
      <c r="F495">
        <v>96707</v>
      </c>
      <c r="G495">
        <v>95339</v>
      </c>
      <c r="H495">
        <v>95174</v>
      </c>
      <c r="I495">
        <v>97505</v>
      </c>
      <c r="J495">
        <v>100374</v>
      </c>
      <c r="K495">
        <v>103232</v>
      </c>
      <c r="L495">
        <v>105409</v>
      </c>
      <c r="M495">
        <v>108114</v>
      </c>
      <c r="N495">
        <v>110862</v>
      </c>
      <c r="O495">
        <v>113369</v>
      </c>
      <c r="P495">
        <v>115812</v>
      </c>
    </row>
    <row r="496" spans="1:16" ht="12.75">
      <c r="A496">
        <v>4</v>
      </c>
      <c r="B496" t="s">
        <v>21</v>
      </c>
      <c r="C496">
        <v>3041</v>
      </c>
      <c r="D496">
        <v>3103</v>
      </c>
      <c r="E496">
        <v>3059</v>
      </c>
      <c r="F496">
        <v>3056</v>
      </c>
      <c r="G496">
        <v>3088</v>
      </c>
      <c r="H496">
        <v>3007</v>
      </c>
      <c r="I496">
        <v>3073</v>
      </c>
      <c r="J496">
        <v>3137</v>
      </c>
      <c r="K496">
        <v>3370</v>
      </c>
      <c r="L496">
        <v>3322</v>
      </c>
      <c r="M496">
        <v>3297</v>
      </c>
      <c r="N496">
        <v>3318</v>
      </c>
      <c r="O496">
        <v>3384</v>
      </c>
      <c r="P496">
        <v>3358</v>
      </c>
    </row>
    <row r="497" spans="1:16" ht="12.75">
      <c r="A497">
        <v>5</v>
      </c>
      <c r="B497" t="s">
        <v>22</v>
      </c>
      <c r="C497">
        <v>1968</v>
      </c>
      <c r="D497">
        <v>1977</v>
      </c>
      <c r="E497">
        <v>1880</v>
      </c>
      <c r="F497">
        <v>1846</v>
      </c>
      <c r="G497">
        <v>1861</v>
      </c>
      <c r="H497">
        <v>1803</v>
      </c>
      <c r="I497">
        <v>1801</v>
      </c>
      <c r="J497">
        <v>1790</v>
      </c>
      <c r="K497">
        <v>1967</v>
      </c>
      <c r="L497">
        <v>1826</v>
      </c>
      <c r="M497">
        <v>1813</v>
      </c>
      <c r="N497">
        <v>1704</v>
      </c>
      <c r="O497">
        <v>1692</v>
      </c>
      <c r="P497">
        <v>1659</v>
      </c>
    </row>
    <row r="498" spans="1:16" ht="12.75">
      <c r="A498">
        <v>6</v>
      </c>
      <c r="B498" t="s">
        <v>23</v>
      </c>
      <c r="C498">
        <v>1073</v>
      </c>
      <c r="D498">
        <v>1126</v>
      </c>
      <c r="E498">
        <v>1179</v>
      </c>
      <c r="F498">
        <v>1210</v>
      </c>
      <c r="G498">
        <v>1227</v>
      </c>
      <c r="H498">
        <v>1204</v>
      </c>
      <c r="I498">
        <v>1272</v>
      </c>
      <c r="J498">
        <v>1347</v>
      </c>
      <c r="K498">
        <v>1403</v>
      </c>
      <c r="L498">
        <v>1496</v>
      </c>
      <c r="M498">
        <v>1484</v>
      </c>
      <c r="N498">
        <v>1614</v>
      </c>
      <c r="O498">
        <v>1692</v>
      </c>
      <c r="P498">
        <v>1698</v>
      </c>
    </row>
    <row r="499" spans="1:16" ht="12.75">
      <c r="A499">
        <v>7</v>
      </c>
      <c r="B499" t="s">
        <v>24</v>
      </c>
      <c r="C499">
        <v>726</v>
      </c>
      <c r="D499">
        <v>738</v>
      </c>
      <c r="E499">
        <v>709</v>
      </c>
      <c r="F499">
        <v>725</v>
      </c>
      <c r="G499">
        <v>704</v>
      </c>
      <c r="H499">
        <v>650</v>
      </c>
      <c r="I499">
        <v>618</v>
      </c>
      <c r="J499">
        <v>607</v>
      </c>
      <c r="K499">
        <v>593</v>
      </c>
      <c r="L499">
        <v>587</v>
      </c>
      <c r="M499">
        <v>601</v>
      </c>
      <c r="N499">
        <v>601</v>
      </c>
      <c r="O499">
        <v>545</v>
      </c>
      <c r="P499">
        <v>546</v>
      </c>
    </row>
    <row r="500" spans="1:16" ht="12.75">
      <c r="A500">
        <v>8</v>
      </c>
      <c r="B500" t="s">
        <v>75</v>
      </c>
      <c r="C500">
        <v>46</v>
      </c>
      <c r="D500">
        <v>53</v>
      </c>
      <c r="E500">
        <v>59</v>
      </c>
      <c r="F500">
        <v>60</v>
      </c>
      <c r="G500">
        <v>56</v>
      </c>
      <c r="H500">
        <v>55</v>
      </c>
      <c r="I500">
        <v>51</v>
      </c>
      <c r="J500">
        <v>49</v>
      </c>
      <c r="K500">
        <v>53</v>
      </c>
      <c r="L500">
        <v>56</v>
      </c>
      <c r="M500">
        <v>53</v>
      </c>
      <c r="N500">
        <v>49</v>
      </c>
      <c r="O500">
        <v>44</v>
      </c>
      <c r="P500">
        <v>41</v>
      </c>
    </row>
    <row r="501" spans="1:16" ht="12.75">
      <c r="A501">
        <v>9</v>
      </c>
      <c r="B501" t="s">
        <v>76</v>
      </c>
      <c r="C501">
        <v>159</v>
      </c>
      <c r="D501">
        <v>149</v>
      </c>
      <c r="E501">
        <v>144</v>
      </c>
      <c r="F501">
        <v>145</v>
      </c>
      <c r="G501">
        <v>135</v>
      </c>
      <c r="H501">
        <v>124</v>
      </c>
      <c r="I501">
        <v>110</v>
      </c>
      <c r="J501">
        <v>110</v>
      </c>
      <c r="K501">
        <v>104</v>
      </c>
      <c r="L501">
        <v>96</v>
      </c>
      <c r="M501">
        <v>94</v>
      </c>
      <c r="N501">
        <v>92</v>
      </c>
      <c r="O501">
        <v>85</v>
      </c>
      <c r="P501">
        <v>77</v>
      </c>
    </row>
    <row r="502" spans="1:16" ht="12.75">
      <c r="A502">
        <v>10</v>
      </c>
      <c r="B502" t="s">
        <v>77</v>
      </c>
      <c r="C502">
        <v>409</v>
      </c>
      <c r="D502">
        <v>420</v>
      </c>
      <c r="E502">
        <v>394</v>
      </c>
      <c r="F502">
        <v>409</v>
      </c>
      <c r="G502">
        <v>409</v>
      </c>
      <c r="H502">
        <v>368</v>
      </c>
      <c r="I502">
        <v>352</v>
      </c>
      <c r="J502">
        <v>345</v>
      </c>
      <c r="K502">
        <v>328</v>
      </c>
      <c r="L502">
        <v>327</v>
      </c>
      <c r="M502">
        <v>345</v>
      </c>
      <c r="N502">
        <v>349</v>
      </c>
      <c r="O502">
        <v>305</v>
      </c>
      <c r="P502">
        <v>316</v>
      </c>
    </row>
    <row r="503" spans="1:16" ht="12.75">
      <c r="A503">
        <v>11</v>
      </c>
      <c r="B503" t="s">
        <v>78</v>
      </c>
      <c r="C503">
        <v>112</v>
      </c>
      <c r="D503">
        <v>116</v>
      </c>
      <c r="E503">
        <v>112</v>
      </c>
      <c r="F503">
        <v>111</v>
      </c>
      <c r="G503">
        <v>104</v>
      </c>
      <c r="H503">
        <v>103</v>
      </c>
      <c r="I503">
        <v>105</v>
      </c>
      <c r="J503">
        <v>103</v>
      </c>
      <c r="K503">
        <v>108</v>
      </c>
      <c r="L503">
        <v>108</v>
      </c>
      <c r="M503">
        <v>109</v>
      </c>
      <c r="N503">
        <v>111</v>
      </c>
      <c r="O503">
        <v>111</v>
      </c>
      <c r="P503">
        <v>112</v>
      </c>
    </row>
    <row r="504" spans="1:16" ht="12.75">
      <c r="A504">
        <v>12</v>
      </c>
      <c r="B504" t="s">
        <v>25</v>
      </c>
      <c r="C504">
        <v>6239</v>
      </c>
      <c r="D504">
        <v>6452</v>
      </c>
      <c r="E504">
        <v>6525</v>
      </c>
      <c r="F504">
        <v>6513</v>
      </c>
      <c r="G504">
        <v>6031</v>
      </c>
      <c r="H504">
        <v>5853</v>
      </c>
      <c r="I504">
        <v>6122</v>
      </c>
      <c r="J504">
        <v>6394</v>
      </c>
      <c r="K504">
        <v>6635</v>
      </c>
      <c r="L504">
        <v>6918</v>
      </c>
      <c r="M504">
        <v>7193</v>
      </c>
      <c r="N504">
        <v>7527</v>
      </c>
      <c r="O504">
        <v>7957</v>
      </c>
      <c r="P504">
        <v>8338</v>
      </c>
    </row>
    <row r="505" spans="1:16" ht="12.75">
      <c r="A505">
        <v>13</v>
      </c>
      <c r="B505" t="s">
        <v>26</v>
      </c>
      <c r="C505">
        <v>18957</v>
      </c>
      <c r="D505">
        <v>19333</v>
      </c>
      <c r="E505">
        <v>19398</v>
      </c>
      <c r="F505">
        <v>19107</v>
      </c>
      <c r="G505">
        <v>18424</v>
      </c>
      <c r="H505">
        <v>18068</v>
      </c>
      <c r="I505">
        <v>18110</v>
      </c>
      <c r="J505">
        <v>18446</v>
      </c>
      <c r="K505">
        <v>18627</v>
      </c>
      <c r="L505">
        <v>18577</v>
      </c>
      <c r="M505">
        <v>18758</v>
      </c>
      <c r="N505">
        <v>18911</v>
      </c>
      <c r="O505">
        <v>18662</v>
      </c>
      <c r="P505">
        <v>18528</v>
      </c>
    </row>
    <row r="506" spans="1:16" ht="12.75">
      <c r="A506">
        <v>14</v>
      </c>
      <c r="B506" t="s">
        <v>27</v>
      </c>
      <c r="C506">
        <v>11205</v>
      </c>
      <c r="D506">
        <v>11464</v>
      </c>
      <c r="E506">
        <v>11486</v>
      </c>
      <c r="F506">
        <v>11211</v>
      </c>
      <c r="G506">
        <v>10667</v>
      </c>
      <c r="H506">
        <v>10377</v>
      </c>
      <c r="I506">
        <v>10344</v>
      </c>
      <c r="J506">
        <v>10592</v>
      </c>
      <c r="K506">
        <v>10823</v>
      </c>
      <c r="L506">
        <v>10917</v>
      </c>
      <c r="M506">
        <v>11128</v>
      </c>
      <c r="N506">
        <v>11334</v>
      </c>
      <c r="O506">
        <v>11220</v>
      </c>
      <c r="P506">
        <v>11227</v>
      </c>
    </row>
    <row r="507" spans="1:16" ht="12.75">
      <c r="A507">
        <v>15</v>
      </c>
      <c r="B507" t="s">
        <v>79</v>
      </c>
      <c r="C507">
        <v>807</v>
      </c>
      <c r="D507">
        <v>823</v>
      </c>
      <c r="E507">
        <v>817</v>
      </c>
      <c r="F507">
        <v>794</v>
      </c>
      <c r="G507">
        <v>735</v>
      </c>
      <c r="H507">
        <v>745</v>
      </c>
      <c r="I507">
        <v>784</v>
      </c>
      <c r="J507">
        <v>829</v>
      </c>
      <c r="K507">
        <v>855</v>
      </c>
      <c r="L507">
        <v>850</v>
      </c>
      <c r="M507">
        <v>857</v>
      </c>
      <c r="N507">
        <v>889</v>
      </c>
      <c r="O507">
        <v>910</v>
      </c>
      <c r="P507">
        <v>898</v>
      </c>
    </row>
    <row r="508" spans="1:16" ht="12.75">
      <c r="A508">
        <v>16</v>
      </c>
      <c r="B508" t="s">
        <v>80</v>
      </c>
      <c r="C508">
        <v>518</v>
      </c>
      <c r="D508">
        <v>531</v>
      </c>
      <c r="E508">
        <v>530</v>
      </c>
      <c r="F508">
        <v>518</v>
      </c>
      <c r="G508">
        <v>478</v>
      </c>
      <c r="H508">
        <v>485</v>
      </c>
      <c r="I508">
        <v>496</v>
      </c>
      <c r="J508">
        <v>515</v>
      </c>
      <c r="K508">
        <v>524</v>
      </c>
      <c r="L508">
        <v>521</v>
      </c>
      <c r="M508">
        <v>531</v>
      </c>
      <c r="N508">
        <v>543</v>
      </c>
      <c r="O508">
        <v>561</v>
      </c>
      <c r="P508">
        <v>570</v>
      </c>
    </row>
    <row r="509" spans="1:16" ht="12.75">
      <c r="A509">
        <v>17</v>
      </c>
      <c r="B509" t="s">
        <v>81</v>
      </c>
      <c r="C509">
        <v>561</v>
      </c>
      <c r="D509">
        <v>578</v>
      </c>
      <c r="E509">
        <v>576</v>
      </c>
      <c r="F509">
        <v>565</v>
      </c>
      <c r="G509">
        <v>530</v>
      </c>
      <c r="H509">
        <v>519</v>
      </c>
      <c r="I509">
        <v>524</v>
      </c>
      <c r="J509">
        <v>543</v>
      </c>
      <c r="K509">
        <v>547</v>
      </c>
      <c r="L509">
        <v>562</v>
      </c>
      <c r="M509">
        <v>562</v>
      </c>
      <c r="N509">
        <v>569</v>
      </c>
      <c r="O509">
        <v>572</v>
      </c>
      <c r="P509">
        <v>581</v>
      </c>
    </row>
    <row r="510" spans="1:16" ht="12.75">
      <c r="A510">
        <v>18</v>
      </c>
      <c r="B510" t="s">
        <v>82</v>
      </c>
      <c r="C510">
        <v>733</v>
      </c>
      <c r="D510">
        <v>763</v>
      </c>
      <c r="E510">
        <v>767</v>
      </c>
      <c r="F510">
        <v>753</v>
      </c>
      <c r="G510">
        <v>720</v>
      </c>
      <c r="H510">
        <v>682</v>
      </c>
      <c r="I510">
        <v>675</v>
      </c>
      <c r="J510">
        <v>693</v>
      </c>
      <c r="K510">
        <v>700</v>
      </c>
      <c r="L510">
        <v>706</v>
      </c>
      <c r="M510">
        <v>707</v>
      </c>
      <c r="N510">
        <v>711</v>
      </c>
      <c r="O510">
        <v>697</v>
      </c>
      <c r="P510">
        <v>696</v>
      </c>
    </row>
    <row r="511" spans="1:16" ht="12.75">
      <c r="A511">
        <v>19</v>
      </c>
      <c r="B511" t="s">
        <v>83</v>
      </c>
      <c r="C511">
        <v>1394</v>
      </c>
      <c r="D511">
        <v>1422</v>
      </c>
      <c r="E511">
        <v>1435</v>
      </c>
      <c r="F511">
        <v>1416</v>
      </c>
      <c r="G511">
        <v>1345</v>
      </c>
      <c r="H511">
        <v>1324</v>
      </c>
      <c r="I511">
        <v>1337</v>
      </c>
      <c r="J511">
        <v>1390</v>
      </c>
      <c r="K511">
        <v>1443</v>
      </c>
      <c r="L511">
        <v>1449</v>
      </c>
      <c r="M511">
        <v>1484</v>
      </c>
      <c r="N511">
        <v>1514</v>
      </c>
      <c r="O511">
        <v>1518</v>
      </c>
      <c r="P511">
        <v>1538</v>
      </c>
    </row>
    <row r="512" spans="1:16" ht="12.75">
      <c r="A512">
        <v>20</v>
      </c>
      <c r="B512" t="s">
        <v>238</v>
      </c>
      <c r="C512">
        <v>2049</v>
      </c>
      <c r="D512">
        <v>2111</v>
      </c>
      <c r="E512">
        <v>2128</v>
      </c>
      <c r="F512">
        <v>2091</v>
      </c>
      <c r="G512">
        <v>2022</v>
      </c>
      <c r="H512">
        <v>1938</v>
      </c>
      <c r="I512">
        <v>1938</v>
      </c>
      <c r="J512">
        <v>1997</v>
      </c>
      <c r="K512">
        <v>2085</v>
      </c>
      <c r="L512">
        <v>2097</v>
      </c>
      <c r="M512">
        <v>2167</v>
      </c>
      <c r="N512">
        <v>2210</v>
      </c>
      <c r="O512">
        <v>2136</v>
      </c>
      <c r="P512">
        <v>2109</v>
      </c>
    </row>
    <row r="513" spans="1:16" ht="12.75">
      <c r="A513">
        <v>21</v>
      </c>
      <c r="B513" t="s">
        <v>239</v>
      </c>
      <c r="C513">
        <v>1763</v>
      </c>
      <c r="D513">
        <v>1757</v>
      </c>
      <c r="E513">
        <v>1741</v>
      </c>
      <c r="F513">
        <v>1674</v>
      </c>
      <c r="G513">
        <v>1589</v>
      </c>
      <c r="H513">
        <v>1525</v>
      </c>
      <c r="I513">
        <v>1522</v>
      </c>
      <c r="J513">
        <v>1572</v>
      </c>
      <c r="K513">
        <v>1615</v>
      </c>
      <c r="L513">
        <v>1654</v>
      </c>
      <c r="M513">
        <v>1684</v>
      </c>
      <c r="N513">
        <v>1697</v>
      </c>
      <c r="O513">
        <v>1656</v>
      </c>
      <c r="P513">
        <v>1705</v>
      </c>
    </row>
    <row r="514" spans="1:16" ht="12.75">
      <c r="A514">
        <v>22</v>
      </c>
      <c r="B514" t="s">
        <v>86</v>
      </c>
      <c r="C514">
        <v>849</v>
      </c>
      <c r="D514">
        <v>848</v>
      </c>
      <c r="E514">
        <v>847</v>
      </c>
      <c r="F514">
        <v>818</v>
      </c>
      <c r="G514">
        <v>780</v>
      </c>
      <c r="H514">
        <v>816</v>
      </c>
      <c r="I514">
        <v>832</v>
      </c>
      <c r="J514">
        <v>894</v>
      </c>
      <c r="K514">
        <v>962</v>
      </c>
      <c r="L514">
        <v>960</v>
      </c>
      <c r="M514">
        <v>975</v>
      </c>
      <c r="N514">
        <v>994</v>
      </c>
      <c r="O514">
        <v>1017</v>
      </c>
      <c r="P514">
        <v>1017</v>
      </c>
    </row>
    <row r="515" spans="1:16" ht="12.75">
      <c r="A515">
        <v>23</v>
      </c>
      <c r="B515" t="s">
        <v>87</v>
      </c>
      <c r="C515">
        <v>1165</v>
      </c>
      <c r="D515">
        <v>1186</v>
      </c>
      <c r="E515">
        <v>1200</v>
      </c>
      <c r="F515">
        <v>1183</v>
      </c>
      <c r="G515">
        <v>1103</v>
      </c>
      <c r="H515">
        <v>1016</v>
      </c>
      <c r="I515">
        <v>919</v>
      </c>
      <c r="J515">
        <v>850</v>
      </c>
      <c r="K515">
        <v>817</v>
      </c>
      <c r="L515">
        <v>821</v>
      </c>
      <c r="M515">
        <v>855</v>
      </c>
      <c r="N515">
        <v>902</v>
      </c>
      <c r="O515">
        <v>872</v>
      </c>
      <c r="P515">
        <v>835</v>
      </c>
    </row>
    <row r="516" spans="1:16" ht="12.75">
      <c r="A516">
        <v>24</v>
      </c>
      <c r="B516" t="s">
        <v>88</v>
      </c>
      <c r="C516">
        <v>961</v>
      </c>
      <c r="D516">
        <v>1017</v>
      </c>
      <c r="E516">
        <v>1006</v>
      </c>
      <c r="F516">
        <v>981</v>
      </c>
      <c r="G516">
        <v>953</v>
      </c>
      <c r="H516">
        <v>911</v>
      </c>
      <c r="I516">
        <v>881</v>
      </c>
      <c r="J516">
        <v>853</v>
      </c>
      <c r="K516">
        <v>835</v>
      </c>
      <c r="L516">
        <v>849</v>
      </c>
      <c r="M516">
        <v>860</v>
      </c>
      <c r="N516">
        <v>864</v>
      </c>
      <c r="O516">
        <v>841</v>
      </c>
      <c r="P516">
        <v>836</v>
      </c>
    </row>
    <row r="517" spans="1:16" ht="12.75">
      <c r="A517">
        <v>25</v>
      </c>
      <c r="B517" t="s">
        <v>89</v>
      </c>
      <c r="C517">
        <v>405</v>
      </c>
      <c r="D517">
        <v>428</v>
      </c>
      <c r="E517">
        <v>439</v>
      </c>
      <c r="F517">
        <v>418</v>
      </c>
      <c r="G517">
        <v>412</v>
      </c>
      <c r="H517">
        <v>416</v>
      </c>
      <c r="I517">
        <v>436</v>
      </c>
      <c r="J517">
        <v>456</v>
      </c>
      <c r="K517">
        <v>440</v>
      </c>
      <c r="L517">
        <v>448</v>
      </c>
      <c r="M517">
        <v>446</v>
      </c>
      <c r="N517">
        <v>441</v>
      </c>
      <c r="O517">
        <v>440</v>
      </c>
      <c r="P517">
        <v>441</v>
      </c>
    </row>
    <row r="518" spans="1:16" ht="12.75">
      <c r="A518">
        <v>26</v>
      </c>
      <c r="B518" t="s">
        <v>28</v>
      </c>
      <c r="C518">
        <v>7752</v>
      </c>
      <c r="D518">
        <v>7869</v>
      </c>
      <c r="E518">
        <v>7912</v>
      </c>
      <c r="F518">
        <v>7896</v>
      </c>
      <c r="G518">
        <v>7757</v>
      </c>
      <c r="H518">
        <v>7691</v>
      </c>
      <c r="I518">
        <v>7766</v>
      </c>
      <c r="J518">
        <v>7854</v>
      </c>
      <c r="K518">
        <v>7804</v>
      </c>
      <c r="L518">
        <v>7660</v>
      </c>
      <c r="M518">
        <v>7630</v>
      </c>
      <c r="N518">
        <v>7577</v>
      </c>
      <c r="O518">
        <v>7442</v>
      </c>
      <c r="P518">
        <v>7301</v>
      </c>
    </row>
    <row r="519" spans="1:16" ht="12.75">
      <c r="A519">
        <v>27</v>
      </c>
      <c r="B519" t="s">
        <v>90</v>
      </c>
      <c r="C519">
        <v>1594</v>
      </c>
      <c r="D519">
        <v>1596</v>
      </c>
      <c r="E519">
        <v>1599</v>
      </c>
      <c r="F519">
        <v>1615</v>
      </c>
      <c r="G519">
        <v>1629</v>
      </c>
      <c r="H519">
        <v>1615</v>
      </c>
      <c r="I519">
        <v>1637</v>
      </c>
      <c r="J519">
        <v>1658</v>
      </c>
      <c r="K519">
        <v>1661</v>
      </c>
      <c r="L519">
        <v>1671</v>
      </c>
      <c r="M519">
        <v>1678</v>
      </c>
      <c r="N519">
        <v>1674</v>
      </c>
      <c r="O519">
        <v>1683</v>
      </c>
      <c r="P519">
        <v>1679</v>
      </c>
    </row>
    <row r="520" spans="1:16" ht="12.75">
      <c r="A520">
        <v>28</v>
      </c>
      <c r="B520" t="s">
        <v>240</v>
      </c>
      <c r="C520">
        <v>54</v>
      </c>
      <c r="D520">
        <v>54</v>
      </c>
      <c r="E520">
        <v>51</v>
      </c>
      <c r="F520">
        <v>51</v>
      </c>
      <c r="G520">
        <v>49</v>
      </c>
      <c r="H520">
        <v>47</v>
      </c>
      <c r="I520">
        <v>45</v>
      </c>
      <c r="J520">
        <v>43</v>
      </c>
      <c r="K520">
        <v>41</v>
      </c>
      <c r="L520">
        <v>40</v>
      </c>
      <c r="M520">
        <v>40</v>
      </c>
      <c r="N520">
        <v>39</v>
      </c>
      <c r="O520">
        <v>36</v>
      </c>
      <c r="P520">
        <v>34</v>
      </c>
    </row>
    <row r="521" spans="1:16" ht="12.75">
      <c r="A521">
        <v>29</v>
      </c>
      <c r="B521" t="s">
        <v>92</v>
      </c>
      <c r="C521">
        <v>718</v>
      </c>
      <c r="D521">
        <v>720</v>
      </c>
      <c r="E521">
        <v>712</v>
      </c>
      <c r="F521">
        <v>691</v>
      </c>
      <c r="G521">
        <v>660</v>
      </c>
      <c r="H521">
        <v>663</v>
      </c>
      <c r="I521">
        <v>671</v>
      </c>
      <c r="J521">
        <v>675</v>
      </c>
      <c r="K521">
        <v>662</v>
      </c>
      <c r="L521">
        <v>633</v>
      </c>
      <c r="M521">
        <v>620</v>
      </c>
      <c r="N521">
        <v>599</v>
      </c>
      <c r="O521">
        <v>557</v>
      </c>
      <c r="P521">
        <v>537</v>
      </c>
    </row>
    <row r="522" spans="1:16" ht="12.75">
      <c r="A522">
        <v>30</v>
      </c>
      <c r="B522" t="s">
        <v>93</v>
      </c>
      <c r="C522">
        <v>1086</v>
      </c>
      <c r="D522">
        <v>1073</v>
      </c>
      <c r="E522">
        <v>1070</v>
      </c>
      <c r="F522">
        <v>1031</v>
      </c>
      <c r="G522">
        <v>998</v>
      </c>
      <c r="H522">
        <v>990</v>
      </c>
      <c r="I522">
        <v>982</v>
      </c>
      <c r="J522">
        <v>998</v>
      </c>
      <c r="K522">
        <v>951</v>
      </c>
      <c r="L522">
        <v>882</v>
      </c>
      <c r="M522">
        <v>832</v>
      </c>
      <c r="N522">
        <v>777</v>
      </c>
      <c r="O522">
        <v>711</v>
      </c>
      <c r="P522">
        <v>622</v>
      </c>
    </row>
    <row r="523" spans="1:16" ht="12.75">
      <c r="A523">
        <v>31</v>
      </c>
      <c r="B523" t="s">
        <v>94</v>
      </c>
      <c r="C523">
        <v>671</v>
      </c>
      <c r="D523">
        <v>678</v>
      </c>
      <c r="E523">
        <v>686</v>
      </c>
      <c r="F523">
        <v>688</v>
      </c>
      <c r="G523">
        <v>682</v>
      </c>
      <c r="H523">
        <v>681</v>
      </c>
      <c r="I523">
        <v>684</v>
      </c>
      <c r="J523">
        <v>686</v>
      </c>
      <c r="K523">
        <v>687</v>
      </c>
      <c r="L523">
        <v>678</v>
      </c>
      <c r="M523">
        <v>678</v>
      </c>
      <c r="N523">
        <v>672</v>
      </c>
      <c r="O523">
        <v>664</v>
      </c>
      <c r="P523">
        <v>651</v>
      </c>
    </row>
    <row r="524" spans="1:16" ht="12.75">
      <c r="A524">
        <v>32</v>
      </c>
      <c r="B524" t="s">
        <v>95</v>
      </c>
      <c r="C524">
        <v>1461</v>
      </c>
      <c r="D524">
        <v>1539</v>
      </c>
      <c r="E524">
        <v>1560</v>
      </c>
      <c r="F524">
        <v>1576</v>
      </c>
      <c r="G524">
        <v>1532</v>
      </c>
      <c r="H524">
        <v>1484</v>
      </c>
      <c r="I524">
        <v>1512</v>
      </c>
      <c r="J524">
        <v>1540</v>
      </c>
      <c r="K524">
        <v>1549</v>
      </c>
      <c r="L524">
        <v>1519</v>
      </c>
      <c r="M524">
        <v>1544</v>
      </c>
      <c r="N524">
        <v>1563</v>
      </c>
      <c r="O524">
        <v>1552</v>
      </c>
      <c r="P524">
        <v>1539</v>
      </c>
    </row>
    <row r="525" spans="1:16" ht="12.75">
      <c r="A525">
        <v>33</v>
      </c>
      <c r="B525" t="s">
        <v>96</v>
      </c>
      <c r="C525">
        <v>1013</v>
      </c>
      <c r="D525">
        <v>1050</v>
      </c>
      <c r="E525">
        <v>1062</v>
      </c>
      <c r="F525">
        <v>1076</v>
      </c>
      <c r="G525">
        <v>1073</v>
      </c>
      <c r="H525">
        <v>1067</v>
      </c>
      <c r="I525">
        <v>1062</v>
      </c>
      <c r="J525">
        <v>1039</v>
      </c>
      <c r="K525">
        <v>1032</v>
      </c>
      <c r="L525">
        <v>1025</v>
      </c>
      <c r="M525">
        <v>1021</v>
      </c>
      <c r="N525">
        <v>1026</v>
      </c>
      <c r="O525">
        <v>1026</v>
      </c>
      <c r="P525">
        <v>1029</v>
      </c>
    </row>
    <row r="526" spans="1:16" ht="12.75">
      <c r="A526">
        <v>34</v>
      </c>
      <c r="B526" t="s">
        <v>97</v>
      </c>
      <c r="C526">
        <v>160</v>
      </c>
      <c r="D526">
        <v>156</v>
      </c>
      <c r="E526">
        <v>153</v>
      </c>
      <c r="F526">
        <v>156</v>
      </c>
      <c r="G526">
        <v>156</v>
      </c>
      <c r="H526">
        <v>154</v>
      </c>
      <c r="I526">
        <v>149</v>
      </c>
      <c r="J526">
        <v>145</v>
      </c>
      <c r="K526">
        <v>142</v>
      </c>
      <c r="L526">
        <v>139</v>
      </c>
      <c r="M526">
        <v>135</v>
      </c>
      <c r="N526">
        <v>135</v>
      </c>
      <c r="O526">
        <v>131</v>
      </c>
      <c r="P526">
        <v>125</v>
      </c>
    </row>
    <row r="527" spans="1:16" ht="12.75">
      <c r="A527">
        <v>35</v>
      </c>
      <c r="B527" t="s">
        <v>98</v>
      </c>
      <c r="C527">
        <v>848</v>
      </c>
      <c r="D527">
        <v>856</v>
      </c>
      <c r="E527">
        <v>874</v>
      </c>
      <c r="F527">
        <v>875</v>
      </c>
      <c r="G527">
        <v>855</v>
      </c>
      <c r="H527">
        <v>870</v>
      </c>
      <c r="I527">
        <v>903</v>
      </c>
      <c r="J527">
        <v>952</v>
      </c>
      <c r="K527">
        <v>968</v>
      </c>
      <c r="L527">
        <v>971</v>
      </c>
      <c r="M527">
        <v>991</v>
      </c>
      <c r="N527">
        <v>1006</v>
      </c>
      <c r="O527">
        <v>1001</v>
      </c>
      <c r="P527">
        <v>1007</v>
      </c>
    </row>
    <row r="528" spans="1:16" ht="12.75">
      <c r="A528">
        <v>36</v>
      </c>
      <c r="B528" t="s">
        <v>99</v>
      </c>
      <c r="C528">
        <v>147</v>
      </c>
      <c r="D528">
        <v>147</v>
      </c>
      <c r="E528">
        <v>145</v>
      </c>
      <c r="F528">
        <v>137</v>
      </c>
      <c r="G528">
        <v>123</v>
      </c>
      <c r="H528">
        <v>120</v>
      </c>
      <c r="I528">
        <v>121</v>
      </c>
      <c r="J528">
        <v>118</v>
      </c>
      <c r="K528">
        <v>111</v>
      </c>
      <c r="L528">
        <v>102</v>
      </c>
      <c r="M528">
        <v>91</v>
      </c>
      <c r="N528">
        <v>86</v>
      </c>
      <c r="O528">
        <v>81</v>
      </c>
      <c r="P528">
        <v>77</v>
      </c>
    </row>
    <row r="529" spans="1:16" ht="12.75">
      <c r="A529">
        <v>37</v>
      </c>
      <c r="B529" t="s">
        <v>29</v>
      </c>
      <c r="C529">
        <v>5460</v>
      </c>
      <c r="D529">
        <v>5608</v>
      </c>
      <c r="E529">
        <v>5676</v>
      </c>
      <c r="F529">
        <v>5736</v>
      </c>
      <c r="G529">
        <v>5712</v>
      </c>
      <c r="H529">
        <v>5691</v>
      </c>
      <c r="I529">
        <v>5860</v>
      </c>
      <c r="J529">
        <v>6025</v>
      </c>
      <c r="K529">
        <v>6173</v>
      </c>
      <c r="L529">
        <v>6326</v>
      </c>
      <c r="M529">
        <v>6472</v>
      </c>
      <c r="N529">
        <v>6651</v>
      </c>
      <c r="O529">
        <v>6846</v>
      </c>
      <c r="P529">
        <v>7007</v>
      </c>
    </row>
    <row r="530" spans="1:16" ht="12.75">
      <c r="A530">
        <v>38</v>
      </c>
      <c r="B530" t="s">
        <v>30</v>
      </c>
      <c r="C530">
        <v>3358</v>
      </c>
      <c r="D530">
        <v>3499</v>
      </c>
      <c r="E530">
        <v>3582</v>
      </c>
      <c r="F530">
        <v>3573</v>
      </c>
      <c r="G530">
        <v>3563</v>
      </c>
      <c r="H530">
        <v>3572</v>
      </c>
      <c r="I530">
        <v>3738</v>
      </c>
      <c r="J530">
        <v>3903</v>
      </c>
      <c r="K530">
        <v>4042</v>
      </c>
      <c r="L530">
        <v>4188</v>
      </c>
      <c r="M530">
        <v>4282</v>
      </c>
      <c r="N530">
        <v>4435</v>
      </c>
      <c r="O530">
        <v>4564</v>
      </c>
      <c r="P530">
        <v>4635</v>
      </c>
    </row>
    <row r="531" spans="1:16" ht="12.75">
      <c r="A531">
        <v>39</v>
      </c>
      <c r="B531" t="s">
        <v>100</v>
      </c>
      <c r="C531">
        <v>276</v>
      </c>
      <c r="D531">
        <v>268</v>
      </c>
      <c r="E531">
        <v>262</v>
      </c>
      <c r="F531">
        <v>246</v>
      </c>
      <c r="G531">
        <v>237</v>
      </c>
      <c r="H531">
        <v>229</v>
      </c>
      <c r="I531">
        <v>221</v>
      </c>
      <c r="J531">
        <v>216</v>
      </c>
      <c r="K531">
        <v>222</v>
      </c>
      <c r="L531">
        <v>208</v>
      </c>
      <c r="M531">
        <v>205</v>
      </c>
      <c r="N531">
        <v>208</v>
      </c>
      <c r="O531">
        <v>208</v>
      </c>
      <c r="P531">
        <v>198</v>
      </c>
    </row>
    <row r="532" spans="1:16" ht="12.75">
      <c r="A532">
        <v>40</v>
      </c>
      <c r="B532" t="s">
        <v>101</v>
      </c>
      <c r="C532">
        <v>338</v>
      </c>
      <c r="D532">
        <v>365</v>
      </c>
      <c r="E532">
        <v>377</v>
      </c>
      <c r="F532">
        <v>380</v>
      </c>
      <c r="G532">
        <v>384</v>
      </c>
      <c r="H532">
        <v>388</v>
      </c>
      <c r="I532">
        <v>421</v>
      </c>
      <c r="J532">
        <v>444</v>
      </c>
      <c r="K532">
        <v>443</v>
      </c>
      <c r="L532">
        <v>458</v>
      </c>
      <c r="M532">
        <v>496</v>
      </c>
      <c r="N532">
        <v>504</v>
      </c>
      <c r="O532">
        <v>520</v>
      </c>
      <c r="P532">
        <v>506</v>
      </c>
    </row>
    <row r="533" spans="1:16" ht="12.75">
      <c r="A533">
        <v>41</v>
      </c>
      <c r="B533" t="s">
        <v>241</v>
      </c>
      <c r="C533">
        <v>1671</v>
      </c>
      <c r="D533">
        <v>1544</v>
      </c>
      <c r="E533">
        <v>1546</v>
      </c>
      <c r="F533">
        <v>1498</v>
      </c>
      <c r="G533">
        <v>1503</v>
      </c>
      <c r="H533">
        <v>1523</v>
      </c>
      <c r="I533">
        <v>1600</v>
      </c>
      <c r="J533">
        <v>1705</v>
      </c>
      <c r="K533">
        <v>1766</v>
      </c>
      <c r="L533">
        <v>1844</v>
      </c>
      <c r="M533">
        <v>1869</v>
      </c>
      <c r="N533">
        <v>1944</v>
      </c>
      <c r="O533">
        <v>2009</v>
      </c>
      <c r="P533">
        <v>2040</v>
      </c>
    </row>
    <row r="534" spans="1:16" ht="12.75">
      <c r="A534">
        <v>42</v>
      </c>
      <c r="B534" t="s">
        <v>103</v>
      </c>
      <c r="C534">
        <v>172</v>
      </c>
      <c r="D534">
        <v>168</v>
      </c>
      <c r="E534">
        <v>171</v>
      </c>
      <c r="F534">
        <v>175</v>
      </c>
      <c r="G534">
        <v>181</v>
      </c>
      <c r="H534">
        <v>167</v>
      </c>
      <c r="I534">
        <v>171</v>
      </c>
      <c r="J534">
        <v>175</v>
      </c>
      <c r="K534">
        <v>179</v>
      </c>
      <c r="L534">
        <v>174</v>
      </c>
      <c r="M534">
        <v>179</v>
      </c>
      <c r="N534">
        <v>185</v>
      </c>
      <c r="O534">
        <v>184</v>
      </c>
      <c r="P534">
        <v>191</v>
      </c>
    </row>
    <row r="535" spans="1:16" ht="12.75">
      <c r="A535">
        <v>43</v>
      </c>
      <c r="B535" t="s">
        <v>242</v>
      </c>
      <c r="C535">
        <v>574</v>
      </c>
      <c r="D535">
        <v>808</v>
      </c>
      <c r="E535">
        <v>858</v>
      </c>
      <c r="F535">
        <v>906</v>
      </c>
      <c r="G535">
        <v>895</v>
      </c>
      <c r="H535">
        <v>893</v>
      </c>
      <c r="I535">
        <v>929</v>
      </c>
      <c r="J535">
        <v>959</v>
      </c>
      <c r="K535">
        <v>1001</v>
      </c>
      <c r="L535">
        <v>1051</v>
      </c>
      <c r="M535">
        <v>1067</v>
      </c>
      <c r="N535">
        <v>1122</v>
      </c>
      <c r="O535">
        <v>1163</v>
      </c>
      <c r="P535">
        <v>1216</v>
      </c>
    </row>
    <row r="536" spans="1:16" ht="12.75">
      <c r="A536">
        <v>44</v>
      </c>
      <c r="B536" t="s">
        <v>105</v>
      </c>
      <c r="C536">
        <v>18</v>
      </c>
      <c r="D536">
        <v>18</v>
      </c>
      <c r="E536">
        <v>18</v>
      </c>
      <c r="F536">
        <v>18</v>
      </c>
      <c r="G536">
        <v>19</v>
      </c>
      <c r="H536">
        <v>19</v>
      </c>
      <c r="I536">
        <v>19</v>
      </c>
      <c r="J536">
        <v>17</v>
      </c>
      <c r="K536">
        <v>15</v>
      </c>
      <c r="L536">
        <v>15</v>
      </c>
      <c r="M536">
        <v>14</v>
      </c>
      <c r="N536">
        <v>13</v>
      </c>
      <c r="O536">
        <v>13</v>
      </c>
      <c r="P536">
        <v>13</v>
      </c>
    </row>
    <row r="537" spans="1:16" ht="12.75">
      <c r="A537">
        <v>45</v>
      </c>
      <c r="B537" t="s">
        <v>106</v>
      </c>
      <c r="C537">
        <v>309</v>
      </c>
      <c r="D537">
        <v>328</v>
      </c>
      <c r="E537">
        <v>350</v>
      </c>
      <c r="F537">
        <v>350</v>
      </c>
      <c r="G537">
        <v>344</v>
      </c>
      <c r="H537">
        <v>353</v>
      </c>
      <c r="I537">
        <v>377</v>
      </c>
      <c r="J537">
        <v>387</v>
      </c>
      <c r="K537">
        <v>416</v>
      </c>
      <c r="L537">
        <v>438</v>
      </c>
      <c r="M537">
        <v>452</v>
      </c>
      <c r="N537">
        <v>459</v>
      </c>
      <c r="O537">
        <v>467</v>
      </c>
      <c r="P537">
        <v>470</v>
      </c>
    </row>
    <row r="538" spans="1:16" ht="12.75">
      <c r="A538">
        <v>46</v>
      </c>
      <c r="B538" t="s">
        <v>44</v>
      </c>
      <c r="C538">
        <v>1192</v>
      </c>
      <c r="D538">
        <v>1189</v>
      </c>
      <c r="E538">
        <v>1172</v>
      </c>
      <c r="F538">
        <v>1219</v>
      </c>
      <c r="G538">
        <v>1198</v>
      </c>
      <c r="H538">
        <v>1170</v>
      </c>
      <c r="I538">
        <v>1180</v>
      </c>
      <c r="J538">
        <v>1192</v>
      </c>
      <c r="K538">
        <v>1221</v>
      </c>
      <c r="L538">
        <v>1261</v>
      </c>
      <c r="M538">
        <v>1324</v>
      </c>
      <c r="N538">
        <v>1364</v>
      </c>
      <c r="O538">
        <v>1423</v>
      </c>
      <c r="P538">
        <v>1521</v>
      </c>
    </row>
    <row r="539" spans="1:16" ht="12.75">
      <c r="A539">
        <v>47</v>
      </c>
      <c r="B539" t="s">
        <v>107</v>
      </c>
      <c r="C539">
        <v>880</v>
      </c>
      <c r="D539">
        <v>873</v>
      </c>
      <c r="E539">
        <v>848</v>
      </c>
      <c r="F539">
        <v>879</v>
      </c>
      <c r="G539">
        <v>865</v>
      </c>
      <c r="H539">
        <v>836</v>
      </c>
      <c r="I539">
        <v>840</v>
      </c>
      <c r="J539">
        <v>844</v>
      </c>
      <c r="K539">
        <v>852</v>
      </c>
      <c r="L539">
        <v>875</v>
      </c>
      <c r="M539">
        <v>938</v>
      </c>
      <c r="N539">
        <v>959</v>
      </c>
      <c r="O539">
        <v>1010</v>
      </c>
      <c r="P539">
        <v>1087</v>
      </c>
    </row>
    <row r="540" spans="1:16" ht="12.75">
      <c r="A540">
        <v>48</v>
      </c>
      <c r="B540" t="s">
        <v>108</v>
      </c>
      <c r="C540">
        <v>312</v>
      </c>
      <c r="D540">
        <v>316</v>
      </c>
      <c r="E540">
        <v>324</v>
      </c>
      <c r="F540">
        <v>340</v>
      </c>
      <c r="G540">
        <v>333</v>
      </c>
      <c r="H540">
        <v>334</v>
      </c>
      <c r="I540">
        <v>340</v>
      </c>
      <c r="J540">
        <v>348</v>
      </c>
      <c r="K540">
        <v>369</v>
      </c>
      <c r="L540">
        <v>386</v>
      </c>
      <c r="M540">
        <v>386</v>
      </c>
      <c r="N540">
        <v>405</v>
      </c>
      <c r="O540">
        <v>413</v>
      </c>
      <c r="P540">
        <v>434</v>
      </c>
    </row>
    <row r="541" spans="1:16" ht="12.75">
      <c r="A541">
        <v>49</v>
      </c>
      <c r="B541" t="s">
        <v>32</v>
      </c>
      <c r="C541">
        <v>910</v>
      </c>
      <c r="D541">
        <v>920</v>
      </c>
      <c r="E541">
        <v>922</v>
      </c>
      <c r="F541">
        <v>944</v>
      </c>
      <c r="G541">
        <v>951</v>
      </c>
      <c r="H541">
        <v>949</v>
      </c>
      <c r="I541">
        <v>942</v>
      </c>
      <c r="J541">
        <v>930</v>
      </c>
      <c r="K541">
        <v>910</v>
      </c>
      <c r="L541">
        <v>877</v>
      </c>
      <c r="M541">
        <v>866</v>
      </c>
      <c r="N541">
        <v>852</v>
      </c>
      <c r="O541">
        <v>859</v>
      </c>
      <c r="P541">
        <v>850</v>
      </c>
    </row>
    <row r="542" spans="1:16" ht="12.75">
      <c r="A542">
        <v>50</v>
      </c>
      <c r="B542" t="s">
        <v>33</v>
      </c>
      <c r="C542">
        <v>6021</v>
      </c>
      <c r="D542">
        <v>6177</v>
      </c>
      <c r="E542">
        <v>6413</v>
      </c>
      <c r="F542">
        <v>6355</v>
      </c>
      <c r="G542">
        <v>6198</v>
      </c>
      <c r="H542">
        <v>6200</v>
      </c>
      <c r="I542">
        <v>6138</v>
      </c>
      <c r="J542">
        <v>6322</v>
      </c>
      <c r="K542">
        <v>6553</v>
      </c>
      <c r="L542">
        <v>6584</v>
      </c>
      <c r="M542">
        <v>6734</v>
      </c>
      <c r="N542">
        <v>6918</v>
      </c>
      <c r="O542">
        <v>7019</v>
      </c>
      <c r="P542">
        <v>7106</v>
      </c>
    </row>
    <row r="543" spans="1:16" ht="12.75">
      <c r="A543">
        <v>51</v>
      </c>
      <c r="B543" t="s">
        <v>34</v>
      </c>
      <c r="C543">
        <v>17005</v>
      </c>
      <c r="D543">
        <v>17468</v>
      </c>
      <c r="E543">
        <v>17996</v>
      </c>
      <c r="F543">
        <v>18070</v>
      </c>
      <c r="G543">
        <v>17663</v>
      </c>
      <c r="H543">
        <v>17666</v>
      </c>
      <c r="I543">
        <v>18179</v>
      </c>
      <c r="J543">
        <v>18769</v>
      </c>
      <c r="K543">
        <v>19330</v>
      </c>
      <c r="L543">
        <v>19698</v>
      </c>
      <c r="M543">
        <v>20090</v>
      </c>
      <c r="N543">
        <v>20254</v>
      </c>
      <c r="O543">
        <v>20888</v>
      </c>
      <c r="P543">
        <v>21318</v>
      </c>
    </row>
    <row r="544" spans="1:16" ht="12.75">
      <c r="A544">
        <v>52</v>
      </c>
      <c r="B544" t="s">
        <v>35</v>
      </c>
      <c r="C544">
        <v>6900</v>
      </c>
      <c r="D544">
        <v>7006</v>
      </c>
      <c r="E544">
        <v>7043</v>
      </c>
      <c r="F544">
        <v>7132</v>
      </c>
      <c r="G544">
        <v>7060</v>
      </c>
      <c r="H544">
        <v>6994</v>
      </c>
      <c r="I544">
        <v>7149</v>
      </c>
      <c r="J544">
        <v>7243</v>
      </c>
      <c r="K544">
        <v>7210</v>
      </c>
      <c r="L544">
        <v>7303</v>
      </c>
      <c r="M544">
        <v>7412</v>
      </c>
      <c r="N544">
        <v>7627</v>
      </c>
      <c r="O544">
        <v>7801</v>
      </c>
      <c r="P544">
        <v>7846</v>
      </c>
    </row>
    <row r="545" spans="1:16" ht="12.75">
      <c r="A545">
        <v>53</v>
      </c>
      <c r="B545" t="s">
        <v>243</v>
      </c>
      <c r="C545">
        <v>2160</v>
      </c>
      <c r="D545">
        <v>2149</v>
      </c>
      <c r="E545">
        <v>2159</v>
      </c>
      <c r="F545">
        <v>2156</v>
      </c>
      <c r="G545">
        <v>2069</v>
      </c>
      <c r="H545">
        <v>2005</v>
      </c>
      <c r="I545">
        <v>1990</v>
      </c>
      <c r="J545">
        <v>1974</v>
      </c>
      <c r="K545">
        <v>1938</v>
      </c>
      <c r="L545">
        <v>1923</v>
      </c>
      <c r="M545">
        <v>1927</v>
      </c>
      <c r="N545">
        <v>1934</v>
      </c>
      <c r="O545">
        <v>1928</v>
      </c>
      <c r="P545">
        <v>1903</v>
      </c>
    </row>
    <row r="546" spans="1:16" ht="12.75">
      <c r="A546">
        <v>54</v>
      </c>
      <c r="B546" t="s">
        <v>244</v>
      </c>
      <c r="C546">
        <v>361</v>
      </c>
      <c r="D546">
        <v>360</v>
      </c>
      <c r="E546">
        <v>358</v>
      </c>
      <c r="F546">
        <v>372</v>
      </c>
      <c r="G546">
        <v>378</v>
      </c>
      <c r="H546">
        <v>405</v>
      </c>
      <c r="I546">
        <v>460</v>
      </c>
      <c r="J546">
        <v>486</v>
      </c>
      <c r="K546">
        <v>467</v>
      </c>
      <c r="L546">
        <v>508</v>
      </c>
      <c r="M546">
        <v>564</v>
      </c>
      <c r="N546">
        <v>643</v>
      </c>
      <c r="O546">
        <v>691</v>
      </c>
      <c r="P546">
        <v>668</v>
      </c>
    </row>
    <row r="547" spans="1:16" ht="12.75">
      <c r="A547">
        <v>55</v>
      </c>
      <c r="B547" t="s">
        <v>111</v>
      </c>
      <c r="C547">
        <v>522</v>
      </c>
      <c r="D547">
        <v>512</v>
      </c>
      <c r="E547">
        <v>494</v>
      </c>
      <c r="F547">
        <v>491</v>
      </c>
      <c r="G547">
        <v>482</v>
      </c>
      <c r="H547">
        <v>507</v>
      </c>
      <c r="I547">
        <v>552</v>
      </c>
      <c r="J547">
        <v>592</v>
      </c>
      <c r="K547">
        <v>620</v>
      </c>
      <c r="L547">
        <v>642</v>
      </c>
      <c r="M547">
        <v>669</v>
      </c>
      <c r="N547">
        <v>723</v>
      </c>
      <c r="O547">
        <v>786</v>
      </c>
      <c r="P547">
        <v>860</v>
      </c>
    </row>
    <row r="548" spans="1:16" ht="12.75">
      <c r="A548">
        <v>56</v>
      </c>
      <c r="B548" t="s">
        <v>112</v>
      </c>
      <c r="C548">
        <v>1372</v>
      </c>
      <c r="D548">
        <v>1390</v>
      </c>
      <c r="E548">
        <v>1412</v>
      </c>
      <c r="F548">
        <v>1457</v>
      </c>
      <c r="G548">
        <v>1479</v>
      </c>
      <c r="H548">
        <v>1463</v>
      </c>
      <c r="I548">
        <v>1463</v>
      </c>
      <c r="J548">
        <v>1469</v>
      </c>
      <c r="K548">
        <v>1455</v>
      </c>
      <c r="L548">
        <v>1453</v>
      </c>
      <c r="M548">
        <v>1466</v>
      </c>
      <c r="N548">
        <v>1516</v>
      </c>
      <c r="O548">
        <v>1528</v>
      </c>
      <c r="P548">
        <v>1502</v>
      </c>
    </row>
    <row r="549" spans="1:16" ht="12.75">
      <c r="A549">
        <v>57</v>
      </c>
      <c r="B549" t="s">
        <v>113</v>
      </c>
      <c r="C549">
        <v>756</v>
      </c>
      <c r="D549">
        <v>794</v>
      </c>
      <c r="E549">
        <v>802</v>
      </c>
      <c r="F549">
        <v>833</v>
      </c>
      <c r="G549">
        <v>841</v>
      </c>
      <c r="H549">
        <v>818</v>
      </c>
      <c r="I549">
        <v>847</v>
      </c>
      <c r="J549">
        <v>852</v>
      </c>
      <c r="K549">
        <v>855</v>
      </c>
      <c r="L549">
        <v>871</v>
      </c>
      <c r="M549">
        <v>873</v>
      </c>
      <c r="N549">
        <v>879</v>
      </c>
      <c r="O549">
        <v>873</v>
      </c>
      <c r="P549">
        <v>900</v>
      </c>
    </row>
    <row r="550" spans="1:16" ht="12.75">
      <c r="A550">
        <v>58</v>
      </c>
      <c r="B550" t="s">
        <v>114</v>
      </c>
      <c r="C550">
        <v>1523</v>
      </c>
      <c r="D550">
        <v>1583</v>
      </c>
      <c r="E550">
        <v>1592</v>
      </c>
      <c r="F550">
        <v>1592</v>
      </c>
      <c r="G550">
        <v>1570</v>
      </c>
      <c r="H550">
        <v>1563</v>
      </c>
      <c r="I550">
        <v>1601</v>
      </c>
      <c r="J550">
        <v>1633</v>
      </c>
      <c r="K550">
        <v>1646</v>
      </c>
      <c r="L550">
        <v>1676</v>
      </c>
      <c r="M550">
        <v>1683</v>
      </c>
      <c r="N550">
        <v>1700</v>
      </c>
      <c r="O550">
        <v>1762</v>
      </c>
      <c r="P550">
        <v>1777</v>
      </c>
    </row>
    <row r="551" spans="1:16" ht="12.75">
      <c r="A551">
        <v>59</v>
      </c>
      <c r="B551" t="s">
        <v>115</v>
      </c>
      <c r="C551">
        <v>206</v>
      </c>
      <c r="D551">
        <v>218</v>
      </c>
      <c r="E551">
        <v>226</v>
      </c>
      <c r="F551">
        <v>231</v>
      </c>
      <c r="G551">
        <v>241</v>
      </c>
      <c r="H551">
        <v>233</v>
      </c>
      <c r="I551">
        <v>236</v>
      </c>
      <c r="J551">
        <v>237</v>
      </c>
      <c r="K551">
        <v>229</v>
      </c>
      <c r="L551">
        <v>230</v>
      </c>
      <c r="M551">
        <v>230</v>
      </c>
      <c r="N551">
        <v>232</v>
      </c>
      <c r="O551">
        <v>233</v>
      </c>
      <c r="P551">
        <v>236</v>
      </c>
    </row>
    <row r="552" spans="1:16" ht="12.75">
      <c r="A552">
        <v>60</v>
      </c>
      <c r="B552" t="s">
        <v>36</v>
      </c>
      <c r="C552">
        <v>26308</v>
      </c>
      <c r="D552">
        <v>27543</v>
      </c>
      <c r="E552">
        <v>29009</v>
      </c>
      <c r="F552">
        <v>30013</v>
      </c>
      <c r="G552">
        <v>30459</v>
      </c>
      <c r="H552">
        <v>31045</v>
      </c>
      <c r="I552">
        <v>32256</v>
      </c>
      <c r="J552">
        <v>33431</v>
      </c>
      <c r="K552">
        <v>34741</v>
      </c>
      <c r="L552">
        <v>36094</v>
      </c>
      <c r="M552">
        <v>37557</v>
      </c>
      <c r="N552">
        <v>39055</v>
      </c>
      <c r="O552">
        <v>40267</v>
      </c>
      <c r="P552">
        <v>41765</v>
      </c>
    </row>
    <row r="553" spans="1:16" ht="12.75">
      <c r="A553">
        <v>61</v>
      </c>
      <c r="B553" t="s">
        <v>116</v>
      </c>
      <c r="C553">
        <v>1386</v>
      </c>
      <c r="D553">
        <v>1461</v>
      </c>
      <c r="E553">
        <v>1521</v>
      </c>
      <c r="F553">
        <v>1548</v>
      </c>
      <c r="G553">
        <v>1493</v>
      </c>
      <c r="H553">
        <v>1466</v>
      </c>
      <c r="I553">
        <v>1493</v>
      </c>
      <c r="J553">
        <v>1531</v>
      </c>
      <c r="K553">
        <v>1561</v>
      </c>
      <c r="L553">
        <v>1592</v>
      </c>
      <c r="M553">
        <v>1639</v>
      </c>
      <c r="N553">
        <v>1674</v>
      </c>
      <c r="O553">
        <v>1742</v>
      </c>
      <c r="P553">
        <v>1795</v>
      </c>
    </row>
    <row r="554" spans="1:16" ht="12.75">
      <c r="A554">
        <v>62</v>
      </c>
      <c r="B554" t="s">
        <v>117</v>
      </c>
      <c r="C554">
        <v>1565</v>
      </c>
      <c r="D554">
        <v>1627</v>
      </c>
      <c r="E554">
        <v>1603</v>
      </c>
      <c r="F554">
        <v>1583</v>
      </c>
      <c r="G554">
        <v>1655</v>
      </c>
      <c r="H554">
        <v>1697</v>
      </c>
      <c r="I554">
        <v>1723</v>
      </c>
      <c r="J554">
        <v>1710</v>
      </c>
      <c r="K554">
        <v>1754</v>
      </c>
      <c r="L554">
        <v>1781</v>
      </c>
      <c r="M554">
        <v>1769</v>
      </c>
      <c r="N554">
        <v>1785</v>
      </c>
      <c r="O554">
        <v>1820</v>
      </c>
      <c r="P554">
        <v>1889</v>
      </c>
    </row>
    <row r="555" spans="1:16" ht="12.75">
      <c r="A555">
        <v>63</v>
      </c>
      <c r="B555" t="s">
        <v>118</v>
      </c>
      <c r="C555">
        <v>4646</v>
      </c>
      <c r="D555">
        <v>5042</v>
      </c>
      <c r="E555">
        <v>5363</v>
      </c>
      <c r="F555">
        <v>5679</v>
      </c>
      <c r="G555">
        <v>5544</v>
      </c>
      <c r="H555">
        <v>5542</v>
      </c>
      <c r="I555">
        <v>5999</v>
      </c>
      <c r="J555">
        <v>6524</v>
      </c>
      <c r="K555">
        <v>7058</v>
      </c>
      <c r="L555">
        <v>7613</v>
      </c>
      <c r="M555">
        <v>8207</v>
      </c>
      <c r="N555">
        <v>8925</v>
      </c>
      <c r="O555">
        <v>9504</v>
      </c>
      <c r="P555">
        <v>10149</v>
      </c>
    </row>
    <row r="556" spans="1:16" ht="12.75">
      <c r="A556">
        <v>64</v>
      </c>
      <c r="B556" t="s">
        <v>119</v>
      </c>
      <c r="C556">
        <v>1187</v>
      </c>
      <c r="D556">
        <v>1234</v>
      </c>
      <c r="E556">
        <v>1255</v>
      </c>
      <c r="F556">
        <v>1277</v>
      </c>
      <c r="G556">
        <v>1243</v>
      </c>
      <c r="H556">
        <v>1260</v>
      </c>
      <c r="I556">
        <v>1319</v>
      </c>
      <c r="J556">
        <v>1327</v>
      </c>
      <c r="K556">
        <v>1311</v>
      </c>
      <c r="L556">
        <v>1454</v>
      </c>
      <c r="M556">
        <v>1467</v>
      </c>
      <c r="N556">
        <v>1482</v>
      </c>
      <c r="O556">
        <v>1513</v>
      </c>
      <c r="P556">
        <v>1549</v>
      </c>
    </row>
    <row r="557" spans="1:16" ht="12.75">
      <c r="A557">
        <v>65</v>
      </c>
      <c r="B557" t="s">
        <v>120</v>
      </c>
      <c r="C557">
        <v>540</v>
      </c>
      <c r="D557">
        <v>555</v>
      </c>
      <c r="E557">
        <v>567</v>
      </c>
      <c r="F557">
        <v>588</v>
      </c>
      <c r="G557">
        <v>543</v>
      </c>
      <c r="H557">
        <v>553</v>
      </c>
      <c r="I557">
        <v>585</v>
      </c>
      <c r="J557">
        <v>569</v>
      </c>
      <c r="K557">
        <v>583</v>
      </c>
      <c r="L557">
        <v>569</v>
      </c>
      <c r="M557">
        <v>581</v>
      </c>
      <c r="N557">
        <v>591</v>
      </c>
      <c r="O557">
        <v>555</v>
      </c>
      <c r="P557">
        <v>548</v>
      </c>
    </row>
    <row r="558" spans="1:16" ht="12.75">
      <c r="A558">
        <v>66</v>
      </c>
      <c r="B558" t="s">
        <v>121</v>
      </c>
      <c r="C558">
        <v>383</v>
      </c>
      <c r="D558">
        <v>394</v>
      </c>
      <c r="E558">
        <v>441</v>
      </c>
      <c r="F558">
        <v>451</v>
      </c>
      <c r="G558">
        <v>449</v>
      </c>
      <c r="H558">
        <v>456</v>
      </c>
      <c r="I558">
        <v>463</v>
      </c>
      <c r="J558">
        <v>497</v>
      </c>
      <c r="K558">
        <v>552</v>
      </c>
      <c r="L558">
        <v>576</v>
      </c>
      <c r="M558">
        <v>604</v>
      </c>
      <c r="N558">
        <v>639</v>
      </c>
      <c r="O558">
        <v>654</v>
      </c>
      <c r="P558">
        <v>650</v>
      </c>
    </row>
    <row r="559" spans="1:16" ht="12.75">
      <c r="A559">
        <v>67</v>
      </c>
      <c r="B559" t="s">
        <v>122</v>
      </c>
      <c r="C559">
        <v>862</v>
      </c>
      <c r="D559">
        <v>891</v>
      </c>
      <c r="E559">
        <v>970</v>
      </c>
      <c r="F559">
        <v>1016</v>
      </c>
      <c r="G559">
        <v>1027</v>
      </c>
      <c r="H559">
        <v>1085</v>
      </c>
      <c r="I559">
        <v>1153</v>
      </c>
      <c r="J559">
        <v>1233</v>
      </c>
      <c r="K559">
        <v>1268</v>
      </c>
      <c r="L559">
        <v>1347</v>
      </c>
      <c r="M559">
        <v>1424</v>
      </c>
      <c r="N559">
        <v>1421</v>
      </c>
      <c r="O559">
        <v>1472</v>
      </c>
      <c r="P559">
        <v>1558</v>
      </c>
    </row>
    <row r="560" spans="1:16" ht="12.75">
      <c r="A560">
        <v>68</v>
      </c>
      <c r="B560" t="s">
        <v>123</v>
      </c>
      <c r="C560">
        <v>6694</v>
      </c>
      <c r="D560">
        <v>6824</v>
      </c>
      <c r="E560">
        <v>7190</v>
      </c>
      <c r="F560">
        <v>7506</v>
      </c>
      <c r="G560">
        <v>7829</v>
      </c>
      <c r="H560">
        <v>8205</v>
      </c>
      <c r="I560">
        <v>8463</v>
      </c>
      <c r="J560">
        <v>8666</v>
      </c>
      <c r="K560">
        <v>8866</v>
      </c>
      <c r="L560">
        <v>9107</v>
      </c>
      <c r="M560">
        <v>9326</v>
      </c>
      <c r="N560">
        <v>9442</v>
      </c>
      <c r="O560">
        <v>9568</v>
      </c>
      <c r="P560">
        <v>9720</v>
      </c>
    </row>
    <row r="561" spans="1:16" ht="12.75">
      <c r="A561">
        <v>69</v>
      </c>
      <c r="B561" t="s">
        <v>124</v>
      </c>
      <c r="C561">
        <v>1059</v>
      </c>
      <c r="D561">
        <v>1117</v>
      </c>
      <c r="E561">
        <v>1153</v>
      </c>
      <c r="F561">
        <v>1122</v>
      </c>
      <c r="G561">
        <v>1151</v>
      </c>
      <c r="H561">
        <v>1155</v>
      </c>
      <c r="I561">
        <v>1171</v>
      </c>
      <c r="J561">
        <v>1195</v>
      </c>
      <c r="K561">
        <v>1188</v>
      </c>
      <c r="L561">
        <v>1168</v>
      </c>
      <c r="M561">
        <v>1212</v>
      </c>
      <c r="N561">
        <v>1236</v>
      </c>
      <c r="O561">
        <v>1235</v>
      </c>
      <c r="P561">
        <v>1236</v>
      </c>
    </row>
    <row r="562" spans="1:16" ht="12.75">
      <c r="A562">
        <v>70</v>
      </c>
      <c r="B562" t="s">
        <v>125</v>
      </c>
      <c r="C562">
        <v>1532</v>
      </c>
      <c r="D562">
        <v>1558</v>
      </c>
      <c r="E562">
        <v>1603</v>
      </c>
      <c r="F562">
        <v>1614</v>
      </c>
      <c r="G562">
        <v>1655</v>
      </c>
      <c r="H562">
        <v>1755</v>
      </c>
      <c r="I562">
        <v>1809</v>
      </c>
      <c r="J562">
        <v>1856</v>
      </c>
      <c r="K562">
        <v>1910</v>
      </c>
      <c r="L562">
        <v>1957</v>
      </c>
      <c r="M562">
        <v>2001</v>
      </c>
      <c r="N562">
        <v>2095</v>
      </c>
      <c r="O562">
        <v>2163</v>
      </c>
      <c r="P562">
        <v>2262</v>
      </c>
    </row>
    <row r="563" spans="1:16" ht="12.75">
      <c r="A563">
        <v>71</v>
      </c>
      <c r="B563" t="s">
        <v>126</v>
      </c>
      <c r="C563">
        <v>3230</v>
      </c>
      <c r="D563">
        <v>3456</v>
      </c>
      <c r="E563">
        <v>3617</v>
      </c>
      <c r="F563">
        <v>3827</v>
      </c>
      <c r="G563">
        <v>4156</v>
      </c>
      <c r="H563">
        <v>3881</v>
      </c>
      <c r="I563">
        <v>4009</v>
      </c>
      <c r="J563">
        <v>4256</v>
      </c>
      <c r="K563">
        <v>4432</v>
      </c>
      <c r="L563">
        <v>4546</v>
      </c>
      <c r="M563">
        <v>4726</v>
      </c>
      <c r="N563">
        <v>4931</v>
      </c>
      <c r="O563">
        <v>5119</v>
      </c>
      <c r="P563">
        <v>5299</v>
      </c>
    </row>
    <row r="564" spans="1:16" ht="12.75">
      <c r="A564">
        <v>72</v>
      </c>
      <c r="B564" t="s">
        <v>127</v>
      </c>
      <c r="C564">
        <v>1815</v>
      </c>
      <c r="D564">
        <v>1936</v>
      </c>
      <c r="E564">
        <v>2007</v>
      </c>
      <c r="F564">
        <v>2149</v>
      </c>
      <c r="G564">
        <v>2290</v>
      </c>
      <c r="H564">
        <v>2245</v>
      </c>
      <c r="I564">
        <v>2321</v>
      </c>
      <c r="J564">
        <v>2546</v>
      </c>
      <c r="K564">
        <v>2665</v>
      </c>
      <c r="L564">
        <v>2741</v>
      </c>
      <c r="M564">
        <v>2863</v>
      </c>
      <c r="N564">
        <v>2983</v>
      </c>
      <c r="O564">
        <v>3117</v>
      </c>
      <c r="P564">
        <v>3247</v>
      </c>
    </row>
    <row r="565" spans="1:16" ht="12.75">
      <c r="A565">
        <v>73</v>
      </c>
      <c r="B565" t="s">
        <v>129</v>
      </c>
      <c r="C565">
        <v>1415</v>
      </c>
      <c r="D565">
        <v>1520</v>
      </c>
      <c r="E565">
        <v>1610</v>
      </c>
      <c r="F565">
        <v>1678</v>
      </c>
      <c r="G565">
        <v>1866</v>
      </c>
      <c r="H565">
        <v>1636</v>
      </c>
      <c r="I565">
        <v>1688</v>
      </c>
      <c r="J565">
        <v>1710</v>
      </c>
      <c r="K565">
        <v>1767</v>
      </c>
      <c r="L565">
        <v>1805</v>
      </c>
      <c r="M565">
        <v>1863</v>
      </c>
      <c r="N565">
        <v>1948</v>
      </c>
      <c r="O565">
        <v>2002</v>
      </c>
      <c r="P565">
        <v>2052</v>
      </c>
    </row>
    <row r="566" spans="1:16" ht="12.75">
      <c r="A566">
        <v>74</v>
      </c>
      <c r="B566" t="s">
        <v>245</v>
      </c>
      <c r="C566">
        <v>2493</v>
      </c>
      <c r="D566">
        <v>2672</v>
      </c>
      <c r="E566">
        <v>2901</v>
      </c>
      <c r="F566">
        <v>2991</v>
      </c>
      <c r="G566">
        <v>2911</v>
      </c>
      <c r="H566">
        <v>3132</v>
      </c>
      <c r="I566">
        <v>3219</v>
      </c>
      <c r="J566">
        <v>3246</v>
      </c>
      <c r="K566">
        <v>3423</v>
      </c>
      <c r="L566">
        <v>3556</v>
      </c>
      <c r="M566">
        <v>3767</v>
      </c>
      <c r="N566">
        <v>3952</v>
      </c>
      <c r="O566">
        <v>4060</v>
      </c>
      <c r="P566">
        <v>4275</v>
      </c>
    </row>
    <row r="567" spans="1:16" ht="12.75">
      <c r="A567">
        <v>75</v>
      </c>
      <c r="B567" t="s">
        <v>131</v>
      </c>
      <c r="C567">
        <v>731</v>
      </c>
      <c r="D567">
        <v>712</v>
      </c>
      <c r="E567">
        <v>825</v>
      </c>
      <c r="F567">
        <v>811</v>
      </c>
      <c r="G567">
        <v>803</v>
      </c>
      <c r="H567">
        <v>858</v>
      </c>
      <c r="I567">
        <v>850</v>
      </c>
      <c r="J567">
        <v>821</v>
      </c>
      <c r="K567">
        <v>835</v>
      </c>
      <c r="L567">
        <v>828</v>
      </c>
      <c r="M567">
        <v>834</v>
      </c>
      <c r="N567">
        <v>882</v>
      </c>
      <c r="O567">
        <v>862</v>
      </c>
      <c r="P567">
        <v>833</v>
      </c>
    </row>
    <row r="568" spans="1:16" ht="12.75">
      <c r="A568">
        <v>76</v>
      </c>
      <c r="B568" t="s">
        <v>37</v>
      </c>
      <c r="C568">
        <v>17237</v>
      </c>
      <c r="D568">
        <v>17642</v>
      </c>
      <c r="E568">
        <v>18045</v>
      </c>
      <c r="F568">
        <v>18372</v>
      </c>
      <c r="G568">
        <v>18422</v>
      </c>
      <c r="H568">
        <v>18338</v>
      </c>
      <c r="I568">
        <v>18283</v>
      </c>
      <c r="J568">
        <v>18292</v>
      </c>
      <c r="K568">
        <v>18399</v>
      </c>
      <c r="L568">
        <v>18409</v>
      </c>
      <c r="M568">
        <v>18531</v>
      </c>
      <c r="N568">
        <v>18703</v>
      </c>
      <c r="O568">
        <v>18849</v>
      </c>
      <c r="P568">
        <v>19128</v>
      </c>
    </row>
    <row r="569" spans="1:16" ht="12.75">
      <c r="A569">
        <v>77</v>
      </c>
      <c r="B569" t="s">
        <v>132</v>
      </c>
      <c r="C569">
        <v>5314</v>
      </c>
      <c r="D569">
        <v>5336</v>
      </c>
      <c r="E569">
        <v>5354</v>
      </c>
      <c r="F569">
        <v>5345</v>
      </c>
      <c r="G569">
        <v>5260</v>
      </c>
      <c r="H569">
        <v>5060</v>
      </c>
      <c r="I569">
        <v>4831</v>
      </c>
      <c r="J569">
        <v>4661</v>
      </c>
      <c r="K569">
        <v>4530</v>
      </c>
      <c r="L569">
        <v>4378</v>
      </c>
      <c r="M569">
        <v>4269</v>
      </c>
      <c r="N569">
        <v>4207</v>
      </c>
      <c r="O569">
        <v>4167</v>
      </c>
      <c r="P569">
        <v>4198</v>
      </c>
    </row>
    <row r="570" spans="1:16" ht="12.75">
      <c r="A570">
        <v>78</v>
      </c>
      <c r="B570" t="s">
        <v>133</v>
      </c>
      <c r="C570">
        <v>4489</v>
      </c>
      <c r="D570">
        <v>4487</v>
      </c>
      <c r="E570">
        <v>4498</v>
      </c>
      <c r="F570">
        <v>4486</v>
      </c>
      <c r="G570">
        <v>4411</v>
      </c>
      <c r="H570">
        <v>4240</v>
      </c>
      <c r="I570">
        <v>4048</v>
      </c>
      <c r="J570">
        <v>3866</v>
      </c>
      <c r="K570">
        <v>3722</v>
      </c>
      <c r="L570">
        <v>3575</v>
      </c>
      <c r="M570">
        <v>3476</v>
      </c>
      <c r="N570">
        <v>3416</v>
      </c>
      <c r="O570">
        <v>3370</v>
      </c>
      <c r="P570">
        <v>3416</v>
      </c>
    </row>
    <row r="571" spans="1:16" ht="12.75">
      <c r="A571">
        <v>79</v>
      </c>
      <c r="B571" t="s">
        <v>134</v>
      </c>
      <c r="C571">
        <v>2121</v>
      </c>
      <c r="D571">
        <v>2156</v>
      </c>
      <c r="E571">
        <v>2176</v>
      </c>
      <c r="F571">
        <v>2221</v>
      </c>
      <c r="G571">
        <v>2198</v>
      </c>
      <c r="H571">
        <v>2181</v>
      </c>
      <c r="I571">
        <v>2136</v>
      </c>
      <c r="J571">
        <v>2051</v>
      </c>
      <c r="K571">
        <v>1984</v>
      </c>
      <c r="L571">
        <v>1913</v>
      </c>
      <c r="M571">
        <v>1869</v>
      </c>
      <c r="N571">
        <v>1845</v>
      </c>
      <c r="O571">
        <v>1821</v>
      </c>
      <c r="P571">
        <v>1869</v>
      </c>
    </row>
    <row r="572" spans="1:16" ht="12.75">
      <c r="A572">
        <v>80</v>
      </c>
      <c r="B572" t="s">
        <v>246</v>
      </c>
      <c r="C572">
        <v>2368</v>
      </c>
      <c r="D572">
        <v>2331</v>
      </c>
      <c r="E572">
        <v>2322</v>
      </c>
      <c r="F572">
        <v>2265</v>
      </c>
      <c r="G572">
        <v>2213</v>
      </c>
      <c r="H572">
        <v>2059</v>
      </c>
      <c r="I572">
        <v>1912</v>
      </c>
      <c r="J572">
        <v>1815</v>
      </c>
      <c r="K572">
        <v>1738</v>
      </c>
      <c r="L572">
        <v>1662</v>
      </c>
      <c r="M572">
        <v>1607</v>
      </c>
      <c r="N572">
        <v>1571</v>
      </c>
      <c r="O572">
        <v>1549</v>
      </c>
      <c r="P572">
        <v>1547</v>
      </c>
    </row>
    <row r="573" spans="1:16" ht="12.75">
      <c r="A573">
        <v>81</v>
      </c>
      <c r="B573" t="s">
        <v>136</v>
      </c>
      <c r="C573">
        <v>825</v>
      </c>
      <c r="D573">
        <v>849</v>
      </c>
      <c r="E573">
        <v>856</v>
      </c>
      <c r="F573">
        <v>859</v>
      </c>
      <c r="G573">
        <v>849</v>
      </c>
      <c r="H573">
        <v>820</v>
      </c>
      <c r="I573">
        <v>783</v>
      </c>
      <c r="J573">
        <v>795</v>
      </c>
      <c r="K573">
        <v>808</v>
      </c>
      <c r="L573">
        <v>803</v>
      </c>
      <c r="M573">
        <v>793</v>
      </c>
      <c r="N573">
        <v>791</v>
      </c>
      <c r="O573">
        <v>797</v>
      </c>
      <c r="P573">
        <v>782</v>
      </c>
    </row>
    <row r="574" spans="1:16" ht="12.75">
      <c r="A574">
        <v>82</v>
      </c>
      <c r="B574" t="s">
        <v>137</v>
      </c>
      <c r="C574">
        <v>11923</v>
      </c>
      <c r="D574">
        <v>12306</v>
      </c>
      <c r="E574">
        <v>12691</v>
      </c>
      <c r="F574">
        <v>13027</v>
      </c>
      <c r="G574">
        <v>13162</v>
      </c>
      <c r="H574">
        <v>13278</v>
      </c>
      <c r="I574">
        <v>13452</v>
      </c>
      <c r="J574">
        <v>13631</v>
      </c>
      <c r="K574">
        <v>13869</v>
      </c>
      <c r="L574">
        <v>14031</v>
      </c>
      <c r="M574">
        <v>14262</v>
      </c>
      <c r="N574">
        <v>14496</v>
      </c>
      <c r="O574">
        <v>14682</v>
      </c>
      <c r="P574">
        <v>14930</v>
      </c>
    </row>
    <row r="575" spans="1:16" ht="12.75">
      <c r="A575">
        <v>83</v>
      </c>
      <c r="B575" t="s">
        <v>133</v>
      </c>
      <c r="C575">
        <v>11129</v>
      </c>
      <c r="D575">
        <v>11499</v>
      </c>
      <c r="E575">
        <v>11862</v>
      </c>
      <c r="F575">
        <v>12170</v>
      </c>
      <c r="G575">
        <v>12295</v>
      </c>
      <c r="H575">
        <v>12446</v>
      </c>
      <c r="I575">
        <v>12606</v>
      </c>
      <c r="J575">
        <v>12749</v>
      </c>
      <c r="K575">
        <v>12965</v>
      </c>
      <c r="L575">
        <v>13127</v>
      </c>
      <c r="M575">
        <v>13353</v>
      </c>
      <c r="N575">
        <v>13581</v>
      </c>
      <c r="O575">
        <v>13762</v>
      </c>
      <c r="P575">
        <v>14000</v>
      </c>
    </row>
    <row r="576" spans="1:16" ht="12.75">
      <c r="A576">
        <v>84</v>
      </c>
      <c r="B576" t="s">
        <v>138</v>
      </c>
      <c r="C576">
        <v>5648</v>
      </c>
      <c r="D576">
        <v>5918</v>
      </c>
      <c r="E576">
        <v>6112</v>
      </c>
      <c r="F576">
        <v>6252</v>
      </c>
      <c r="G576">
        <v>6310</v>
      </c>
      <c r="H576">
        <v>6381</v>
      </c>
      <c r="I576">
        <v>6484</v>
      </c>
      <c r="J576">
        <v>6601</v>
      </c>
      <c r="K576">
        <v>6774</v>
      </c>
      <c r="L576">
        <v>6892</v>
      </c>
      <c r="M576">
        <v>7075</v>
      </c>
      <c r="N576">
        <v>7234</v>
      </c>
      <c r="O576">
        <v>7372</v>
      </c>
      <c r="P576">
        <v>7572</v>
      </c>
    </row>
    <row r="577" spans="1:16" ht="12.75">
      <c r="A577">
        <v>85</v>
      </c>
      <c r="B577" t="s">
        <v>247</v>
      </c>
      <c r="C577">
        <v>5481</v>
      </c>
      <c r="D577">
        <v>5581</v>
      </c>
      <c r="E577">
        <v>5750</v>
      </c>
      <c r="F577">
        <v>5918</v>
      </c>
      <c r="G577">
        <v>5985</v>
      </c>
      <c r="H577">
        <v>6065</v>
      </c>
      <c r="I577">
        <v>6122</v>
      </c>
      <c r="J577">
        <v>6148</v>
      </c>
      <c r="K577">
        <v>6191</v>
      </c>
      <c r="L577">
        <v>6235</v>
      </c>
      <c r="M577">
        <v>6278</v>
      </c>
      <c r="N577">
        <v>6347</v>
      </c>
      <c r="O577">
        <v>6390</v>
      </c>
      <c r="P577">
        <v>6428</v>
      </c>
    </row>
    <row r="578" spans="1:16" ht="12.75">
      <c r="A578">
        <v>86</v>
      </c>
      <c r="B578" t="s">
        <v>248</v>
      </c>
      <c r="C578">
        <v>794</v>
      </c>
      <c r="D578">
        <v>807</v>
      </c>
      <c r="E578">
        <v>829</v>
      </c>
      <c r="F578">
        <v>857</v>
      </c>
      <c r="G578">
        <v>867</v>
      </c>
      <c r="H578">
        <v>832</v>
      </c>
      <c r="I578">
        <v>846</v>
      </c>
      <c r="J578">
        <v>882</v>
      </c>
      <c r="K578">
        <v>904</v>
      </c>
      <c r="L578">
        <v>904</v>
      </c>
      <c r="M578">
        <v>909</v>
      </c>
      <c r="N578">
        <v>915</v>
      </c>
      <c r="O578">
        <v>920</v>
      </c>
      <c r="P578">
        <v>930</v>
      </c>
    </row>
    <row r="579" spans="1:16" ht="12.75">
      <c r="A579">
        <v>87</v>
      </c>
      <c r="B579" t="s">
        <v>249</v>
      </c>
      <c r="C579">
        <v>-66</v>
      </c>
      <c r="D579">
        <v>-75</v>
      </c>
      <c r="E579">
        <v>-83</v>
      </c>
      <c r="F579">
        <v>-82</v>
      </c>
      <c r="G579">
        <v>-82</v>
      </c>
      <c r="H579">
        <v>-78</v>
      </c>
      <c r="I579">
        <v>-365</v>
      </c>
      <c r="J579">
        <v>-411</v>
      </c>
      <c r="K579">
        <v>-409</v>
      </c>
      <c r="L579">
        <v>-377</v>
      </c>
      <c r="M579">
        <v>-404</v>
      </c>
      <c r="N579">
        <v>-401</v>
      </c>
      <c r="O579">
        <v>-441</v>
      </c>
      <c r="P579">
        <v>-388</v>
      </c>
    </row>
    <row r="581" ht="12.75">
      <c r="A581" t="s">
        <v>140</v>
      </c>
    </row>
    <row r="582" ht="12.75">
      <c r="A582" t="s">
        <v>141</v>
      </c>
    </row>
    <row r="583" ht="12.75">
      <c r="A583" t="s">
        <v>250</v>
      </c>
    </row>
    <row r="584" ht="12.75">
      <c r="A584" t="s">
        <v>251</v>
      </c>
    </row>
    <row r="585" ht="12.75">
      <c r="A585" t="s">
        <v>252</v>
      </c>
    </row>
    <row r="586" ht="12.75">
      <c r="A586" t="s">
        <v>253</v>
      </c>
    </row>
    <row r="587" ht="12.75">
      <c r="A587" t="s">
        <v>254</v>
      </c>
    </row>
    <row r="588" ht="12.75">
      <c r="A588" t="s">
        <v>255</v>
      </c>
    </row>
    <row r="589" ht="12.75">
      <c r="A589" t="s">
        <v>256</v>
      </c>
    </row>
    <row r="590" ht="12.75">
      <c r="A590" t="s">
        <v>257</v>
      </c>
    </row>
    <row r="591" ht="12.75">
      <c r="A591" t="s">
        <v>258</v>
      </c>
    </row>
    <row r="592" ht="12.75">
      <c r="A592" t="s">
        <v>259</v>
      </c>
    </row>
    <row r="593" ht="12.75">
      <c r="A593" t="s">
        <v>48</v>
      </c>
    </row>
    <row r="595" ht="12.75">
      <c r="A595" t="s">
        <v>145</v>
      </c>
    </row>
    <row r="596" ht="12.75">
      <c r="A596" t="s">
        <v>146</v>
      </c>
    </row>
    <row r="597" ht="12.75">
      <c r="A597" t="s">
        <v>14</v>
      </c>
    </row>
    <row r="598" ht="12.75">
      <c r="A598" t="s">
        <v>147</v>
      </c>
    </row>
    <row r="599" spans="1:8" ht="12.75">
      <c r="A599" t="s">
        <v>16</v>
      </c>
      <c r="B599" t="s">
        <v>17</v>
      </c>
      <c r="C599">
        <v>1998</v>
      </c>
      <c r="D599">
        <v>1999</v>
      </c>
      <c r="E599">
        <v>2000</v>
      </c>
      <c r="F599">
        <v>2001</v>
      </c>
      <c r="G599">
        <v>2002</v>
      </c>
      <c r="H599">
        <v>2003</v>
      </c>
    </row>
    <row r="600" spans="1:8" ht="12.75">
      <c r="A600">
        <v>1</v>
      </c>
      <c r="B600" t="s">
        <v>74</v>
      </c>
      <c r="C600">
        <v>129164</v>
      </c>
      <c r="D600">
        <v>131777</v>
      </c>
      <c r="E600">
        <v>134552</v>
      </c>
      <c r="F600">
        <v>134741</v>
      </c>
      <c r="G600">
        <v>133262</v>
      </c>
      <c r="H600">
        <v>133121</v>
      </c>
    </row>
    <row r="601" spans="1:8" ht="12.75">
      <c r="A601">
        <v>2</v>
      </c>
      <c r="B601" t="s">
        <v>19</v>
      </c>
      <c r="C601">
        <v>129565</v>
      </c>
      <c r="D601">
        <v>132218</v>
      </c>
      <c r="E601">
        <v>134940</v>
      </c>
      <c r="F601">
        <v>135277</v>
      </c>
      <c r="G601">
        <v>133828</v>
      </c>
      <c r="H601">
        <v>133693</v>
      </c>
    </row>
    <row r="602" spans="1:8" ht="12.75">
      <c r="A602">
        <v>3</v>
      </c>
      <c r="B602" t="s">
        <v>20</v>
      </c>
      <c r="C602">
        <v>110862</v>
      </c>
      <c r="D602">
        <v>113369</v>
      </c>
      <c r="E602">
        <v>115812</v>
      </c>
      <c r="F602">
        <v>115803</v>
      </c>
      <c r="G602">
        <v>113977</v>
      </c>
      <c r="H602">
        <v>113682</v>
      </c>
    </row>
    <row r="603" spans="1:8" ht="12.75">
      <c r="A603">
        <v>4</v>
      </c>
      <c r="B603" t="s">
        <v>52</v>
      </c>
      <c r="C603">
        <v>2147</v>
      </c>
      <c r="D603">
        <v>2159</v>
      </c>
      <c r="E603">
        <v>2177</v>
      </c>
      <c r="F603">
        <v>2341</v>
      </c>
      <c r="G603">
        <v>2360</v>
      </c>
      <c r="H603">
        <v>2263</v>
      </c>
    </row>
    <row r="604" spans="1:8" ht="12.75">
      <c r="A604">
        <v>5</v>
      </c>
      <c r="B604" t="s">
        <v>148</v>
      </c>
      <c r="C604">
        <v>1551</v>
      </c>
      <c r="D604">
        <v>1531</v>
      </c>
      <c r="E604">
        <v>1543</v>
      </c>
      <c r="F604">
        <v>1627</v>
      </c>
      <c r="G604">
        <v>1666</v>
      </c>
      <c r="H604">
        <v>1554</v>
      </c>
    </row>
    <row r="605" spans="1:8" ht="12.75">
      <c r="A605">
        <v>6</v>
      </c>
      <c r="B605" t="s">
        <v>54</v>
      </c>
      <c r="C605">
        <v>597</v>
      </c>
      <c r="D605">
        <v>629</v>
      </c>
      <c r="E605">
        <v>634</v>
      </c>
      <c r="F605">
        <v>714</v>
      </c>
      <c r="G605">
        <v>694</v>
      </c>
      <c r="H605">
        <v>709</v>
      </c>
    </row>
    <row r="606" spans="1:8" ht="12.75">
      <c r="A606">
        <v>7</v>
      </c>
      <c r="B606" t="s">
        <v>24</v>
      </c>
      <c r="C606">
        <v>567</v>
      </c>
      <c r="D606">
        <v>518</v>
      </c>
      <c r="E606">
        <v>520</v>
      </c>
      <c r="F606">
        <v>550</v>
      </c>
      <c r="G606">
        <v>515</v>
      </c>
      <c r="H606">
        <v>502</v>
      </c>
    </row>
    <row r="607" spans="1:8" ht="12.75">
      <c r="A607">
        <v>8</v>
      </c>
      <c r="B607" t="s">
        <v>77</v>
      </c>
      <c r="C607">
        <v>130</v>
      </c>
      <c r="D607">
        <v>115</v>
      </c>
      <c r="E607">
        <v>120</v>
      </c>
      <c r="F607">
        <v>127</v>
      </c>
      <c r="G607">
        <v>124</v>
      </c>
      <c r="H607">
        <v>122</v>
      </c>
    </row>
    <row r="608" spans="1:8" ht="12.75">
      <c r="A608">
        <v>9</v>
      </c>
      <c r="B608" t="s">
        <v>149</v>
      </c>
      <c r="C608">
        <v>241</v>
      </c>
      <c r="D608">
        <v>231</v>
      </c>
      <c r="E608">
        <v>222</v>
      </c>
      <c r="F608">
        <v>222</v>
      </c>
      <c r="G608">
        <v>212</v>
      </c>
      <c r="H608">
        <v>200</v>
      </c>
    </row>
    <row r="609" spans="1:8" ht="12.75">
      <c r="A609">
        <v>10</v>
      </c>
      <c r="B609" t="s">
        <v>150</v>
      </c>
      <c r="C609">
        <v>196</v>
      </c>
      <c r="D609">
        <v>172</v>
      </c>
      <c r="E609">
        <v>178</v>
      </c>
      <c r="F609">
        <v>201</v>
      </c>
      <c r="G609">
        <v>179</v>
      </c>
      <c r="H609">
        <v>180</v>
      </c>
    </row>
    <row r="610" spans="1:8" ht="12.75">
      <c r="A610">
        <v>11</v>
      </c>
      <c r="B610" t="s">
        <v>55</v>
      </c>
      <c r="C610">
        <v>595</v>
      </c>
      <c r="D610">
        <v>597</v>
      </c>
      <c r="E610">
        <v>593</v>
      </c>
      <c r="F610">
        <v>595</v>
      </c>
      <c r="G610">
        <v>587</v>
      </c>
      <c r="H610">
        <v>569</v>
      </c>
    </row>
    <row r="611" spans="1:8" ht="12.75">
      <c r="A611">
        <v>12</v>
      </c>
      <c r="B611" t="s">
        <v>25</v>
      </c>
      <c r="C611">
        <v>7954</v>
      </c>
      <c r="D611">
        <v>8356</v>
      </c>
      <c r="E611">
        <v>8645</v>
      </c>
      <c r="F611">
        <v>8538</v>
      </c>
      <c r="G611">
        <v>8351</v>
      </c>
      <c r="H611">
        <v>8450</v>
      </c>
    </row>
    <row r="612" spans="1:8" ht="12.75">
      <c r="A612">
        <v>13</v>
      </c>
      <c r="B612" t="s">
        <v>26</v>
      </c>
      <c r="C612">
        <v>17553</v>
      </c>
      <c r="D612">
        <v>17365</v>
      </c>
      <c r="E612">
        <v>17271</v>
      </c>
      <c r="F612">
        <v>16545</v>
      </c>
      <c r="G612">
        <v>15364</v>
      </c>
      <c r="H612">
        <v>14633</v>
      </c>
    </row>
    <row r="613" spans="1:8" ht="12.75">
      <c r="A613">
        <v>14</v>
      </c>
      <c r="B613" t="s">
        <v>27</v>
      </c>
      <c r="C613">
        <v>10990</v>
      </c>
      <c r="D613">
        <v>10910</v>
      </c>
      <c r="E613">
        <v>10921</v>
      </c>
      <c r="F613">
        <v>10420</v>
      </c>
      <c r="G613">
        <v>9555</v>
      </c>
      <c r="H613">
        <v>9060</v>
      </c>
    </row>
    <row r="614" spans="1:8" ht="12.75">
      <c r="A614">
        <v>15</v>
      </c>
      <c r="B614" t="s">
        <v>151</v>
      </c>
      <c r="C614">
        <v>624</v>
      </c>
      <c r="D614">
        <v>645</v>
      </c>
      <c r="E614">
        <v>633</v>
      </c>
      <c r="F614">
        <v>610</v>
      </c>
      <c r="G614">
        <v>589</v>
      </c>
      <c r="H614">
        <v>562</v>
      </c>
    </row>
    <row r="615" spans="1:8" ht="12.75">
      <c r="A615">
        <v>16</v>
      </c>
      <c r="B615" t="s">
        <v>152</v>
      </c>
      <c r="C615">
        <v>547</v>
      </c>
      <c r="D615">
        <v>551</v>
      </c>
      <c r="E615">
        <v>561</v>
      </c>
      <c r="F615">
        <v>552</v>
      </c>
      <c r="G615">
        <v>526</v>
      </c>
      <c r="H615">
        <v>503</v>
      </c>
    </row>
    <row r="616" spans="1:8" ht="12.75">
      <c r="A616">
        <v>17</v>
      </c>
      <c r="B616" t="s">
        <v>153</v>
      </c>
      <c r="C616">
        <v>627</v>
      </c>
      <c r="D616">
        <v>611</v>
      </c>
      <c r="E616">
        <v>613</v>
      </c>
      <c r="F616">
        <v>564</v>
      </c>
      <c r="G616">
        <v>502</v>
      </c>
      <c r="H616">
        <v>467</v>
      </c>
    </row>
    <row r="617" spans="1:8" ht="12.75">
      <c r="A617">
        <v>18</v>
      </c>
      <c r="B617" t="s">
        <v>83</v>
      </c>
      <c r="C617">
        <v>1754</v>
      </c>
      <c r="D617">
        <v>1755</v>
      </c>
      <c r="E617">
        <v>1764</v>
      </c>
      <c r="F617">
        <v>1671</v>
      </c>
      <c r="G617">
        <v>1547</v>
      </c>
      <c r="H617">
        <v>1486</v>
      </c>
    </row>
    <row r="618" spans="1:8" ht="12.75">
      <c r="A618">
        <v>19</v>
      </c>
      <c r="B618" t="s">
        <v>154</v>
      </c>
      <c r="C618">
        <v>1495</v>
      </c>
      <c r="D618">
        <v>1448</v>
      </c>
      <c r="E618">
        <v>1436</v>
      </c>
      <c r="F618">
        <v>1360</v>
      </c>
      <c r="G618">
        <v>1224</v>
      </c>
      <c r="H618">
        <v>1150</v>
      </c>
    </row>
    <row r="619" spans="1:8" ht="12.75">
      <c r="A619">
        <v>20</v>
      </c>
      <c r="B619" t="s">
        <v>155</v>
      </c>
      <c r="C619">
        <v>1836</v>
      </c>
      <c r="D619">
        <v>1791</v>
      </c>
      <c r="E619">
        <v>1818</v>
      </c>
      <c r="F619">
        <v>1731</v>
      </c>
      <c r="G619">
        <v>1484</v>
      </c>
      <c r="H619">
        <v>1342</v>
      </c>
    </row>
    <row r="620" spans="1:8" ht="12.75">
      <c r="A620">
        <v>21</v>
      </c>
      <c r="B620" t="s">
        <v>156</v>
      </c>
      <c r="C620">
        <v>580</v>
      </c>
      <c r="D620">
        <v>566</v>
      </c>
      <c r="E620">
        <v>582</v>
      </c>
      <c r="F620">
        <v>558</v>
      </c>
      <c r="G620">
        <v>495</v>
      </c>
      <c r="H620">
        <v>460</v>
      </c>
    </row>
    <row r="621" spans="1:8" ht="12.75">
      <c r="A621">
        <v>22</v>
      </c>
      <c r="B621" t="s">
        <v>157</v>
      </c>
      <c r="C621">
        <v>1280</v>
      </c>
      <c r="D621">
        <v>1300</v>
      </c>
      <c r="E621">
        <v>1294</v>
      </c>
      <c r="F621">
        <v>1209</v>
      </c>
      <c r="G621">
        <v>1151</v>
      </c>
      <c r="H621">
        <v>1122</v>
      </c>
    </row>
    <row r="622" spans="1:8" ht="12.75">
      <c r="A622">
        <v>23</v>
      </c>
      <c r="B622" t="s">
        <v>87</v>
      </c>
      <c r="C622">
        <v>795</v>
      </c>
      <c r="D622">
        <v>772</v>
      </c>
      <c r="E622">
        <v>739</v>
      </c>
      <c r="F622">
        <v>720</v>
      </c>
      <c r="G622">
        <v>670</v>
      </c>
      <c r="H622">
        <v>642</v>
      </c>
    </row>
    <row r="623" spans="1:8" ht="12.75">
      <c r="A623">
        <v>24</v>
      </c>
      <c r="B623" t="s">
        <v>158</v>
      </c>
      <c r="C623">
        <v>666</v>
      </c>
      <c r="D623">
        <v>686</v>
      </c>
      <c r="E623">
        <v>693</v>
      </c>
      <c r="F623">
        <v>671</v>
      </c>
      <c r="G623">
        <v>627</v>
      </c>
      <c r="H623">
        <v>601</v>
      </c>
    </row>
    <row r="624" spans="1:8" ht="12.75">
      <c r="A624">
        <v>25</v>
      </c>
      <c r="B624" t="s">
        <v>159</v>
      </c>
      <c r="C624">
        <v>785</v>
      </c>
      <c r="D624">
        <v>785</v>
      </c>
      <c r="E624">
        <v>787</v>
      </c>
      <c r="F624">
        <v>774</v>
      </c>
      <c r="G624">
        <v>740</v>
      </c>
      <c r="H624">
        <v>724</v>
      </c>
    </row>
    <row r="625" spans="1:8" ht="12.75">
      <c r="A625">
        <v>26</v>
      </c>
      <c r="B625" t="s">
        <v>28</v>
      </c>
      <c r="C625">
        <v>6563</v>
      </c>
      <c r="D625">
        <v>6455</v>
      </c>
      <c r="E625">
        <v>6351</v>
      </c>
      <c r="F625">
        <v>6125</v>
      </c>
      <c r="G625">
        <v>5810</v>
      </c>
      <c r="H625">
        <v>5572</v>
      </c>
    </row>
    <row r="626" spans="1:8" ht="12.75">
      <c r="A626">
        <v>27</v>
      </c>
      <c r="B626" t="s">
        <v>160</v>
      </c>
      <c r="C626">
        <v>1732</v>
      </c>
      <c r="D626">
        <v>1742</v>
      </c>
      <c r="E626">
        <v>1745</v>
      </c>
      <c r="F626">
        <v>1752</v>
      </c>
      <c r="G626">
        <v>1725</v>
      </c>
      <c r="H626">
        <v>1698</v>
      </c>
    </row>
    <row r="627" spans="1:8" ht="12.75">
      <c r="A627">
        <v>28</v>
      </c>
      <c r="B627" t="s">
        <v>161</v>
      </c>
      <c r="C627">
        <v>681</v>
      </c>
      <c r="D627">
        <v>635</v>
      </c>
      <c r="E627">
        <v>599</v>
      </c>
      <c r="F627">
        <v>535</v>
      </c>
      <c r="G627">
        <v>496</v>
      </c>
      <c r="H627">
        <v>452</v>
      </c>
    </row>
    <row r="628" spans="1:8" ht="12.75">
      <c r="A628">
        <v>29</v>
      </c>
      <c r="B628" t="s">
        <v>162</v>
      </c>
      <c r="C628">
        <v>678</v>
      </c>
      <c r="D628">
        <v>621</v>
      </c>
      <c r="E628">
        <v>564</v>
      </c>
      <c r="F628">
        <v>513</v>
      </c>
      <c r="G628">
        <v>441</v>
      </c>
      <c r="H628">
        <v>389</v>
      </c>
    </row>
    <row r="629" spans="1:8" ht="12.75">
      <c r="A629">
        <v>30</v>
      </c>
      <c r="B629" t="s">
        <v>163</v>
      </c>
      <c r="C629">
        <v>617</v>
      </c>
      <c r="D629">
        <v>608</v>
      </c>
      <c r="E629">
        <v>597</v>
      </c>
      <c r="F629">
        <v>568</v>
      </c>
      <c r="G629">
        <v>534</v>
      </c>
      <c r="H629">
        <v>502</v>
      </c>
    </row>
    <row r="630" spans="1:8" ht="12.75">
      <c r="A630">
        <v>31</v>
      </c>
      <c r="B630" t="s">
        <v>164</v>
      </c>
      <c r="C630">
        <v>810</v>
      </c>
      <c r="D630">
        <v>810</v>
      </c>
      <c r="E630">
        <v>803</v>
      </c>
      <c r="F630">
        <v>803</v>
      </c>
      <c r="G630">
        <v>740</v>
      </c>
      <c r="H630">
        <v>709</v>
      </c>
    </row>
    <row r="631" spans="1:8" ht="12.75">
      <c r="A631">
        <v>32</v>
      </c>
      <c r="B631" t="s">
        <v>97</v>
      </c>
      <c r="C631">
        <v>130</v>
      </c>
      <c r="D631">
        <v>127</v>
      </c>
      <c r="E631">
        <v>121</v>
      </c>
      <c r="F631">
        <v>119</v>
      </c>
      <c r="G631">
        <v>118</v>
      </c>
      <c r="H631">
        <v>113</v>
      </c>
    </row>
    <row r="632" spans="1:8" ht="12.75">
      <c r="A632">
        <v>33</v>
      </c>
      <c r="B632" t="s">
        <v>165</v>
      </c>
      <c r="C632">
        <v>972</v>
      </c>
      <c r="D632">
        <v>973</v>
      </c>
      <c r="E632">
        <v>974</v>
      </c>
      <c r="F632">
        <v>950</v>
      </c>
      <c r="G632">
        <v>915</v>
      </c>
      <c r="H632">
        <v>897</v>
      </c>
    </row>
    <row r="633" spans="1:8" ht="12.75">
      <c r="A633">
        <v>34</v>
      </c>
      <c r="B633" t="s">
        <v>166</v>
      </c>
      <c r="C633">
        <v>943</v>
      </c>
      <c r="D633">
        <v>940</v>
      </c>
      <c r="E633">
        <v>947</v>
      </c>
      <c r="F633">
        <v>885</v>
      </c>
      <c r="G633">
        <v>842</v>
      </c>
      <c r="H633">
        <v>811</v>
      </c>
    </row>
    <row r="634" spans="1:8" ht="12.75">
      <c r="A634">
        <v>35</v>
      </c>
      <c r="B634" t="s">
        <v>33</v>
      </c>
      <c r="C634">
        <v>5897</v>
      </c>
      <c r="D634">
        <v>5994</v>
      </c>
      <c r="E634">
        <v>6071</v>
      </c>
      <c r="F634">
        <v>5799</v>
      </c>
      <c r="G634">
        <v>5670</v>
      </c>
      <c r="H634">
        <v>5696</v>
      </c>
    </row>
    <row r="635" spans="1:8" ht="12.75">
      <c r="A635">
        <v>36</v>
      </c>
      <c r="B635" t="s">
        <v>27</v>
      </c>
      <c r="C635">
        <v>3505</v>
      </c>
      <c r="D635">
        <v>3563</v>
      </c>
      <c r="E635">
        <v>3608</v>
      </c>
      <c r="F635">
        <v>3440</v>
      </c>
      <c r="G635">
        <v>3302</v>
      </c>
      <c r="H635">
        <v>3308</v>
      </c>
    </row>
    <row r="636" spans="1:8" ht="12.75">
      <c r="A636">
        <v>37</v>
      </c>
      <c r="B636" t="s">
        <v>28</v>
      </c>
      <c r="C636">
        <v>2393</v>
      </c>
      <c r="D636">
        <v>2432</v>
      </c>
      <c r="E636">
        <v>2463</v>
      </c>
      <c r="F636">
        <v>2358</v>
      </c>
      <c r="G636">
        <v>2368</v>
      </c>
      <c r="H636">
        <v>2388</v>
      </c>
    </row>
    <row r="637" spans="1:8" ht="12.75">
      <c r="A637">
        <v>38</v>
      </c>
      <c r="B637" t="s">
        <v>34</v>
      </c>
      <c r="C637">
        <v>13412</v>
      </c>
      <c r="D637">
        <v>13803</v>
      </c>
      <c r="E637">
        <v>14127</v>
      </c>
      <c r="F637">
        <v>14652</v>
      </c>
      <c r="G637">
        <v>14466</v>
      </c>
      <c r="H637">
        <v>14420</v>
      </c>
    </row>
    <row r="638" spans="1:8" ht="12.75">
      <c r="A638">
        <v>39</v>
      </c>
      <c r="B638" t="s">
        <v>167</v>
      </c>
      <c r="C638">
        <v>1618</v>
      </c>
      <c r="D638">
        <v>1671</v>
      </c>
      <c r="E638">
        <v>1706</v>
      </c>
      <c r="F638">
        <v>1759</v>
      </c>
      <c r="G638">
        <v>1764</v>
      </c>
      <c r="H638">
        <v>1779</v>
      </c>
    </row>
    <row r="639" spans="1:8" ht="12.75">
      <c r="A639">
        <v>40</v>
      </c>
      <c r="B639" t="s">
        <v>168</v>
      </c>
      <c r="C639">
        <v>2507</v>
      </c>
      <c r="D639">
        <v>2581</v>
      </c>
      <c r="E639">
        <v>2645</v>
      </c>
      <c r="F639">
        <v>2753</v>
      </c>
      <c r="G639">
        <v>2696</v>
      </c>
      <c r="H639">
        <v>2651</v>
      </c>
    </row>
    <row r="640" spans="1:8" ht="12.75">
      <c r="A640">
        <v>41</v>
      </c>
      <c r="B640" t="s">
        <v>169</v>
      </c>
      <c r="C640">
        <v>2279</v>
      </c>
      <c r="D640">
        <v>2354</v>
      </c>
      <c r="E640">
        <v>2416</v>
      </c>
      <c r="F640">
        <v>2568</v>
      </c>
      <c r="G640">
        <v>2552</v>
      </c>
      <c r="H640">
        <v>2542</v>
      </c>
    </row>
    <row r="641" spans="1:8" ht="12.75">
      <c r="A641">
        <v>42</v>
      </c>
      <c r="B641" t="s">
        <v>170</v>
      </c>
      <c r="C641">
        <v>7009</v>
      </c>
      <c r="D641">
        <v>7197</v>
      </c>
      <c r="E641">
        <v>7359</v>
      </c>
      <c r="F641">
        <v>7572</v>
      </c>
      <c r="G641">
        <v>7455</v>
      </c>
      <c r="H641">
        <v>7448</v>
      </c>
    </row>
    <row r="642" spans="1:8" ht="12.75">
      <c r="A642">
        <v>43</v>
      </c>
      <c r="B642" t="s">
        <v>56</v>
      </c>
      <c r="C642">
        <v>4269</v>
      </c>
      <c r="D642">
        <v>4385</v>
      </c>
      <c r="E642">
        <v>4472</v>
      </c>
      <c r="F642">
        <v>4563</v>
      </c>
      <c r="G642">
        <v>4409</v>
      </c>
      <c r="H642">
        <v>4346</v>
      </c>
    </row>
    <row r="643" spans="1:8" ht="12.75">
      <c r="A643">
        <v>44</v>
      </c>
      <c r="B643" t="s">
        <v>171</v>
      </c>
      <c r="C643">
        <v>547</v>
      </c>
      <c r="D643">
        <v>568</v>
      </c>
      <c r="E643">
        <v>591</v>
      </c>
      <c r="F643">
        <v>586</v>
      </c>
      <c r="G643">
        <v>535</v>
      </c>
      <c r="H643">
        <v>503</v>
      </c>
    </row>
    <row r="644" spans="1:8" ht="12.75">
      <c r="A644">
        <v>45</v>
      </c>
      <c r="B644" t="s">
        <v>172</v>
      </c>
      <c r="C644">
        <v>208</v>
      </c>
      <c r="D644">
        <v>208</v>
      </c>
      <c r="E644">
        <v>198</v>
      </c>
      <c r="F644">
        <v>191</v>
      </c>
      <c r="G644">
        <v>183</v>
      </c>
      <c r="H644">
        <v>178</v>
      </c>
    </row>
    <row r="645" spans="1:8" ht="12.75">
      <c r="A645">
        <v>46</v>
      </c>
      <c r="B645" t="s">
        <v>173</v>
      </c>
      <c r="C645">
        <v>52</v>
      </c>
      <c r="D645">
        <v>52</v>
      </c>
      <c r="E645">
        <v>54</v>
      </c>
      <c r="F645">
        <v>53</v>
      </c>
      <c r="G645">
        <v>52</v>
      </c>
      <c r="H645">
        <v>54</v>
      </c>
    </row>
    <row r="646" spans="1:8" ht="12.75">
      <c r="A646">
        <v>47</v>
      </c>
      <c r="B646" t="s">
        <v>174</v>
      </c>
      <c r="C646">
        <v>1491</v>
      </c>
      <c r="D646">
        <v>1536</v>
      </c>
      <c r="E646">
        <v>1565</v>
      </c>
      <c r="F646">
        <v>1572</v>
      </c>
      <c r="G646">
        <v>1547</v>
      </c>
      <c r="H646">
        <v>1517</v>
      </c>
    </row>
    <row r="647" spans="1:8" ht="12.75">
      <c r="A647">
        <v>48</v>
      </c>
      <c r="B647" t="s">
        <v>175</v>
      </c>
      <c r="C647">
        <v>395</v>
      </c>
      <c r="D647">
        <v>406</v>
      </c>
      <c r="E647">
        <v>403</v>
      </c>
      <c r="F647">
        <v>436</v>
      </c>
      <c r="G647">
        <v>438</v>
      </c>
      <c r="H647">
        <v>436</v>
      </c>
    </row>
    <row r="648" spans="1:8" ht="12.75">
      <c r="A648">
        <v>49</v>
      </c>
      <c r="B648" t="s">
        <v>176</v>
      </c>
      <c r="C648">
        <v>44</v>
      </c>
      <c r="D648">
        <v>45</v>
      </c>
      <c r="E648">
        <v>44</v>
      </c>
      <c r="F648">
        <v>44</v>
      </c>
      <c r="G648">
        <v>41</v>
      </c>
      <c r="H648">
        <v>39</v>
      </c>
    </row>
    <row r="649" spans="1:8" ht="12.75">
      <c r="A649">
        <v>50</v>
      </c>
      <c r="B649" t="s">
        <v>177</v>
      </c>
      <c r="C649">
        <v>1072</v>
      </c>
      <c r="D649">
        <v>1101</v>
      </c>
      <c r="E649">
        <v>1138</v>
      </c>
      <c r="F649">
        <v>1191</v>
      </c>
      <c r="G649">
        <v>1124</v>
      </c>
      <c r="H649">
        <v>1118</v>
      </c>
    </row>
    <row r="650" spans="1:8" ht="12.75">
      <c r="A650">
        <v>51</v>
      </c>
      <c r="B650" t="s">
        <v>178</v>
      </c>
      <c r="C650">
        <v>458</v>
      </c>
      <c r="D650">
        <v>470</v>
      </c>
      <c r="E650">
        <v>479</v>
      </c>
      <c r="F650">
        <v>492</v>
      </c>
      <c r="G650">
        <v>490</v>
      </c>
      <c r="H650">
        <v>501</v>
      </c>
    </row>
    <row r="651" spans="1:8" ht="12.75">
      <c r="A651">
        <v>52</v>
      </c>
      <c r="B651" t="s">
        <v>57</v>
      </c>
      <c r="C651">
        <v>3202</v>
      </c>
      <c r="D651">
        <v>3328</v>
      </c>
      <c r="E651">
        <v>3478</v>
      </c>
      <c r="F651">
        <v>3524</v>
      </c>
      <c r="G651">
        <v>3324</v>
      </c>
      <c r="H651">
        <v>3147</v>
      </c>
    </row>
    <row r="652" spans="1:8" ht="12.75">
      <c r="A652">
        <v>53</v>
      </c>
      <c r="B652" t="s">
        <v>179</v>
      </c>
      <c r="C652">
        <v>1043</v>
      </c>
      <c r="D652">
        <v>1060</v>
      </c>
      <c r="E652">
        <v>1081</v>
      </c>
      <c r="F652">
        <v>1010</v>
      </c>
      <c r="G652">
        <v>953</v>
      </c>
      <c r="H652">
        <v>907</v>
      </c>
    </row>
    <row r="653" spans="1:8" ht="12.75">
      <c r="A653">
        <v>54</v>
      </c>
      <c r="B653" t="s">
        <v>180</v>
      </c>
      <c r="C653">
        <v>365</v>
      </c>
      <c r="D653">
        <v>376</v>
      </c>
      <c r="E653">
        <v>376</v>
      </c>
      <c r="F653">
        <v>366</v>
      </c>
      <c r="G653">
        <v>389</v>
      </c>
      <c r="H653">
        <v>390</v>
      </c>
    </row>
    <row r="654" spans="1:8" ht="12.75">
      <c r="A654">
        <v>55</v>
      </c>
      <c r="B654" t="s">
        <v>181</v>
      </c>
      <c r="C654">
        <v>1310</v>
      </c>
      <c r="D654">
        <v>1374</v>
      </c>
      <c r="E654">
        <v>1469</v>
      </c>
      <c r="F654">
        <v>1632</v>
      </c>
      <c r="G654">
        <v>1518</v>
      </c>
      <c r="H654">
        <v>1409</v>
      </c>
    </row>
    <row r="655" spans="1:8" ht="12.75">
      <c r="A655">
        <v>56</v>
      </c>
      <c r="B655" t="s">
        <v>182</v>
      </c>
      <c r="C655">
        <v>484</v>
      </c>
      <c r="D655">
        <v>518</v>
      </c>
      <c r="E655">
        <v>552</v>
      </c>
      <c r="F655">
        <v>516</v>
      </c>
      <c r="G655">
        <v>464</v>
      </c>
      <c r="H655">
        <v>441</v>
      </c>
    </row>
    <row r="656" spans="1:8" ht="12.75">
      <c r="A656">
        <v>57</v>
      </c>
      <c r="B656" t="s">
        <v>183</v>
      </c>
      <c r="C656">
        <v>5710</v>
      </c>
      <c r="D656">
        <v>5794</v>
      </c>
      <c r="E656">
        <v>5787</v>
      </c>
      <c r="F656">
        <v>5888</v>
      </c>
      <c r="G656">
        <v>5891</v>
      </c>
      <c r="H656">
        <v>6028</v>
      </c>
    </row>
    <row r="657" spans="1:8" ht="12.75">
      <c r="A657">
        <v>58</v>
      </c>
      <c r="B657" t="s">
        <v>184</v>
      </c>
      <c r="C657">
        <v>2433</v>
      </c>
      <c r="D657">
        <v>2467</v>
      </c>
      <c r="E657">
        <v>2425</v>
      </c>
      <c r="F657">
        <v>2534</v>
      </c>
      <c r="G657">
        <v>2611</v>
      </c>
      <c r="H657">
        <v>2717</v>
      </c>
    </row>
    <row r="658" spans="1:8" ht="12.75">
      <c r="A658">
        <v>59</v>
      </c>
      <c r="B658" t="s">
        <v>185</v>
      </c>
      <c r="C658">
        <v>837</v>
      </c>
      <c r="D658">
        <v>876</v>
      </c>
      <c r="E658">
        <v>927</v>
      </c>
      <c r="F658">
        <v>926</v>
      </c>
      <c r="G658">
        <v>870</v>
      </c>
      <c r="H658">
        <v>862</v>
      </c>
    </row>
    <row r="659" spans="1:8" ht="12.75">
      <c r="A659">
        <v>60</v>
      </c>
      <c r="B659" t="s">
        <v>186</v>
      </c>
      <c r="C659">
        <v>2292</v>
      </c>
      <c r="D659">
        <v>2304</v>
      </c>
      <c r="E659">
        <v>2286</v>
      </c>
      <c r="F659">
        <v>2340</v>
      </c>
      <c r="G659">
        <v>2322</v>
      </c>
      <c r="H659">
        <v>2363</v>
      </c>
    </row>
    <row r="660" spans="1:8" ht="12.75">
      <c r="A660">
        <v>61</v>
      </c>
      <c r="B660" t="s">
        <v>187</v>
      </c>
      <c r="C660">
        <v>147</v>
      </c>
      <c r="D660">
        <v>147</v>
      </c>
      <c r="E660">
        <v>149</v>
      </c>
      <c r="F660">
        <v>89</v>
      </c>
      <c r="G660">
        <v>87</v>
      </c>
      <c r="H660">
        <v>86</v>
      </c>
    </row>
    <row r="661" spans="1:8" ht="12.75">
      <c r="A661">
        <v>62</v>
      </c>
      <c r="B661" t="s">
        <v>188</v>
      </c>
      <c r="C661">
        <v>2179</v>
      </c>
      <c r="D661">
        <v>2232</v>
      </c>
      <c r="E661">
        <v>2265</v>
      </c>
      <c r="F661">
        <v>2330</v>
      </c>
      <c r="G661">
        <v>2323</v>
      </c>
      <c r="H661">
        <v>2385</v>
      </c>
    </row>
    <row r="662" spans="1:8" ht="12.75">
      <c r="A662">
        <v>63</v>
      </c>
      <c r="B662" t="s">
        <v>114</v>
      </c>
      <c r="C662">
        <v>1581</v>
      </c>
      <c r="D662">
        <v>1603</v>
      </c>
      <c r="E662">
        <v>1611</v>
      </c>
      <c r="F662">
        <v>1677</v>
      </c>
      <c r="G662">
        <v>1702</v>
      </c>
      <c r="H662">
        <v>1774</v>
      </c>
    </row>
    <row r="663" spans="1:8" ht="12.75">
      <c r="A663">
        <v>64</v>
      </c>
      <c r="B663" t="s">
        <v>189</v>
      </c>
      <c r="C663">
        <v>598</v>
      </c>
      <c r="D663">
        <v>629</v>
      </c>
      <c r="E663">
        <v>654</v>
      </c>
      <c r="F663">
        <v>653</v>
      </c>
      <c r="G663">
        <v>622</v>
      </c>
      <c r="H663">
        <v>611</v>
      </c>
    </row>
    <row r="664" spans="1:8" ht="12.75">
      <c r="A664">
        <v>65</v>
      </c>
      <c r="B664" t="s">
        <v>190</v>
      </c>
      <c r="C664">
        <v>7610</v>
      </c>
      <c r="D664">
        <v>7897</v>
      </c>
      <c r="E664">
        <v>8228</v>
      </c>
      <c r="F664">
        <v>8090</v>
      </c>
      <c r="G664">
        <v>7773</v>
      </c>
      <c r="H664">
        <v>7809</v>
      </c>
    </row>
    <row r="665" spans="1:8" ht="12.75">
      <c r="A665">
        <v>66</v>
      </c>
      <c r="B665" t="s">
        <v>124</v>
      </c>
      <c r="C665">
        <v>1360</v>
      </c>
      <c r="D665">
        <v>1396</v>
      </c>
      <c r="E665">
        <v>1413</v>
      </c>
      <c r="F665">
        <v>1399</v>
      </c>
      <c r="G665">
        <v>1404</v>
      </c>
      <c r="H665">
        <v>1457</v>
      </c>
    </row>
    <row r="666" spans="1:8" ht="12.75">
      <c r="A666">
        <v>67</v>
      </c>
      <c r="B666" t="s">
        <v>191</v>
      </c>
      <c r="C666">
        <v>1249</v>
      </c>
      <c r="D666">
        <v>1329</v>
      </c>
      <c r="E666">
        <v>1413</v>
      </c>
      <c r="F666">
        <v>1348</v>
      </c>
      <c r="G666">
        <v>1204</v>
      </c>
      <c r="H666">
        <v>1183</v>
      </c>
    </row>
    <row r="667" spans="1:8" ht="12.75">
      <c r="A667">
        <v>68</v>
      </c>
      <c r="B667" t="s">
        <v>192</v>
      </c>
      <c r="C667">
        <v>5001</v>
      </c>
      <c r="D667">
        <v>5172</v>
      </c>
      <c r="E667">
        <v>5402</v>
      </c>
      <c r="F667">
        <v>5343</v>
      </c>
      <c r="G667">
        <v>5166</v>
      </c>
      <c r="H667">
        <v>5169</v>
      </c>
    </row>
    <row r="668" spans="1:8" ht="12.75">
      <c r="A668">
        <v>69</v>
      </c>
      <c r="B668" t="s">
        <v>193</v>
      </c>
      <c r="C668">
        <v>1595</v>
      </c>
      <c r="D668">
        <v>1621</v>
      </c>
      <c r="E668">
        <v>1647</v>
      </c>
      <c r="F668">
        <v>1639</v>
      </c>
      <c r="G668">
        <v>1616</v>
      </c>
      <c r="H668">
        <v>1622</v>
      </c>
    </row>
    <row r="669" spans="1:8" ht="12.75">
      <c r="A669">
        <v>70</v>
      </c>
      <c r="B669" t="s">
        <v>194</v>
      </c>
      <c r="C669">
        <v>7377</v>
      </c>
      <c r="D669">
        <v>7795</v>
      </c>
      <c r="E669">
        <v>8238</v>
      </c>
      <c r="F669">
        <v>7965</v>
      </c>
      <c r="G669">
        <v>7789</v>
      </c>
      <c r="H669">
        <v>7707</v>
      </c>
    </row>
    <row r="670" spans="1:8" ht="12.75">
      <c r="A670">
        <v>71</v>
      </c>
      <c r="B670" t="s">
        <v>195</v>
      </c>
      <c r="C670">
        <v>7071</v>
      </c>
      <c r="D670">
        <v>7483</v>
      </c>
      <c r="E670">
        <v>7923</v>
      </c>
      <c r="F670">
        <v>7641</v>
      </c>
      <c r="G670">
        <v>7462</v>
      </c>
      <c r="H670">
        <v>7383</v>
      </c>
    </row>
    <row r="671" spans="1:8" ht="12.75">
      <c r="A671">
        <v>72</v>
      </c>
      <c r="B671" t="s">
        <v>196</v>
      </c>
      <c r="C671">
        <v>306</v>
      </c>
      <c r="D671">
        <v>312</v>
      </c>
      <c r="E671">
        <v>314</v>
      </c>
      <c r="F671">
        <v>323</v>
      </c>
      <c r="G671">
        <v>327</v>
      </c>
      <c r="H671">
        <v>324</v>
      </c>
    </row>
    <row r="672" spans="1:8" ht="12.75">
      <c r="A672">
        <v>73</v>
      </c>
      <c r="B672" t="s">
        <v>197</v>
      </c>
      <c r="C672">
        <v>2199</v>
      </c>
      <c r="D672">
        <v>2274</v>
      </c>
      <c r="E672">
        <v>2358</v>
      </c>
      <c r="F672">
        <v>2459</v>
      </c>
      <c r="G672">
        <v>2553</v>
      </c>
      <c r="H672">
        <v>2598</v>
      </c>
    </row>
    <row r="673" spans="1:8" ht="12.75">
      <c r="A673">
        <v>74</v>
      </c>
      <c r="B673" t="s">
        <v>198</v>
      </c>
      <c r="C673">
        <v>12148</v>
      </c>
      <c r="D673">
        <v>12394</v>
      </c>
      <c r="E673">
        <v>12660</v>
      </c>
      <c r="F673">
        <v>13187</v>
      </c>
      <c r="G673">
        <v>13579</v>
      </c>
      <c r="H673">
        <v>13901</v>
      </c>
    </row>
    <row r="674" spans="1:8" ht="12.75">
      <c r="A674">
        <v>75</v>
      </c>
      <c r="B674" t="s">
        <v>199</v>
      </c>
      <c r="C674">
        <v>4233</v>
      </c>
      <c r="D674">
        <v>4286</v>
      </c>
      <c r="E674">
        <v>4349</v>
      </c>
      <c r="F674">
        <v>4472</v>
      </c>
      <c r="G674">
        <v>4622</v>
      </c>
      <c r="H674">
        <v>4836</v>
      </c>
    </row>
    <row r="675" spans="1:8" ht="12.75">
      <c r="A675">
        <v>76</v>
      </c>
      <c r="B675" t="s">
        <v>200</v>
      </c>
      <c r="C675">
        <v>3436</v>
      </c>
      <c r="D675">
        <v>3483</v>
      </c>
      <c r="E675">
        <v>3533</v>
      </c>
      <c r="F675">
        <v>3752</v>
      </c>
      <c r="G675">
        <v>3864</v>
      </c>
      <c r="H675">
        <v>3930</v>
      </c>
    </row>
    <row r="676" spans="1:8" ht="12.75">
      <c r="A676">
        <v>77</v>
      </c>
      <c r="B676" t="s">
        <v>201</v>
      </c>
      <c r="C676">
        <v>2239</v>
      </c>
      <c r="D676">
        <v>2297</v>
      </c>
      <c r="E676">
        <v>2355</v>
      </c>
      <c r="F676">
        <v>2433</v>
      </c>
      <c r="G676">
        <v>2481</v>
      </c>
      <c r="H676">
        <v>2517</v>
      </c>
    </row>
    <row r="677" spans="1:8" ht="12.75">
      <c r="A677">
        <v>78</v>
      </c>
      <c r="B677" t="s">
        <v>202</v>
      </c>
      <c r="C677">
        <v>2240</v>
      </c>
      <c r="D677">
        <v>2328</v>
      </c>
      <c r="E677">
        <v>2423</v>
      </c>
      <c r="F677">
        <v>2531</v>
      </c>
      <c r="G677">
        <v>2612</v>
      </c>
      <c r="H677">
        <v>2619</v>
      </c>
    </row>
    <row r="678" spans="1:8" ht="12.75">
      <c r="A678">
        <v>79</v>
      </c>
      <c r="B678" t="s">
        <v>203</v>
      </c>
      <c r="C678">
        <v>1727</v>
      </c>
      <c r="D678">
        <v>1774</v>
      </c>
      <c r="E678">
        <v>1853</v>
      </c>
      <c r="F678">
        <v>1938</v>
      </c>
      <c r="G678">
        <v>1970</v>
      </c>
      <c r="H678">
        <v>1996</v>
      </c>
    </row>
    <row r="679" spans="1:8" ht="12.75">
      <c r="A679">
        <v>80</v>
      </c>
      <c r="B679" t="s">
        <v>204</v>
      </c>
      <c r="C679">
        <v>680</v>
      </c>
      <c r="D679">
        <v>688</v>
      </c>
      <c r="E679">
        <v>712</v>
      </c>
      <c r="F679">
        <v>702</v>
      </c>
      <c r="G679">
        <v>722</v>
      </c>
      <c r="H679">
        <v>747</v>
      </c>
    </row>
    <row r="680" spans="1:8" ht="12.75">
      <c r="A680">
        <v>81</v>
      </c>
      <c r="B680" t="s">
        <v>205</v>
      </c>
      <c r="C680">
        <v>1047</v>
      </c>
      <c r="D680">
        <v>1086</v>
      </c>
      <c r="E680">
        <v>1142</v>
      </c>
      <c r="F680">
        <v>1237</v>
      </c>
      <c r="G680">
        <v>1249</v>
      </c>
      <c r="H680">
        <v>1249</v>
      </c>
    </row>
    <row r="681" spans="1:8" ht="12.75">
      <c r="A681">
        <v>82</v>
      </c>
      <c r="B681" t="s">
        <v>206</v>
      </c>
      <c r="C681">
        <v>8426</v>
      </c>
      <c r="D681">
        <v>8683</v>
      </c>
      <c r="E681">
        <v>8931</v>
      </c>
      <c r="F681">
        <v>8611</v>
      </c>
      <c r="G681">
        <v>8621</v>
      </c>
      <c r="H681">
        <v>8742</v>
      </c>
    </row>
    <row r="682" spans="1:8" ht="12.75">
      <c r="A682">
        <v>83</v>
      </c>
      <c r="B682" t="s">
        <v>207</v>
      </c>
      <c r="C682">
        <v>1606</v>
      </c>
      <c r="D682">
        <v>1667</v>
      </c>
      <c r="E682">
        <v>1713</v>
      </c>
      <c r="F682">
        <v>1738</v>
      </c>
      <c r="G682">
        <v>1682</v>
      </c>
      <c r="H682">
        <v>1672</v>
      </c>
    </row>
    <row r="683" spans="1:8" ht="12.75">
      <c r="A683">
        <v>84</v>
      </c>
      <c r="B683" t="s">
        <v>208</v>
      </c>
      <c r="C683">
        <v>6820</v>
      </c>
      <c r="D683">
        <v>7016</v>
      </c>
      <c r="E683">
        <v>7218</v>
      </c>
      <c r="F683">
        <v>6873</v>
      </c>
      <c r="G683">
        <v>6939</v>
      </c>
      <c r="H683">
        <v>7071</v>
      </c>
    </row>
    <row r="684" spans="1:8" ht="12.75">
      <c r="A684">
        <v>85</v>
      </c>
      <c r="B684" t="s">
        <v>62</v>
      </c>
      <c r="C684">
        <v>6296</v>
      </c>
      <c r="D684">
        <v>6398</v>
      </c>
      <c r="E684">
        <v>6491</v>
      </c>
      <c r="F684">
        <v>6590</v>
      </c>
      <c r="G684">
        <v>6814</v>
      </c>
      <c r="H684">
        <v>6866</v>
      </c>
    </row>
    <row r="685" spans="1:8" ht="12.75">
      <c r="A685">
        <v>86</v>
      </c>
      <c r="B685" t="s">
        <v>37</v>
      </c>
      <c r="C685">
        <v>18703</v>
      </c>
      <c r="D685">
        <v>18849</v>
      </c>
      <c r="E685">
        <v>19128</v>
      </c>
      <c r="F685">
        <v>19474</v>
      </c>
      <c r="G685">
        <v>19851</v>
      </c>
      <c r="H685">
        <v>20011</v>
      </c>
    </row>
    <row r="686" spans="1:8" ht="12.75">
      <c r="A686">
        <v>87</v>
      </c>
      <c r="B686" t="s">
        <v>132</v>
      </c>
      <c r="C686">
        <v>4207</v>
      </c>
      <c r="D686">
        <v>4167</v>
      </c>
      <c r="E686">
        <v>4198</v>
      </c>
      <c r="F686">
        <v>4107</v>
      </c>
      <c r="G686">
        <v>4135</v>
      </c>
      <c r="H686">
        <v>4184</v>
      </c>
    </row>
    <row r="687" spans="1:8" ht="12.75">
      <c r="A687">
        <v>88</v>
      </c>
      <c r="B687" t="s">
        <v>133</v>
      </c>
      <c r="C687">
        <v>3416</v>
      </c>
      <c r="D687">
        <v>3370</v>
      </c>
      <c r="E687">
        <v>3416</v>
      </c>
      <c r="F687">
        <v>3342</v>
      </c>
      <c r="G687">
        <v>3379</v>
      </c>
      <c r="H687">
        <v>3436</v>
      </c>
    </row>
    <row r="688" spans="1:8" ht="12.75">
      <c r="A688">
        <v>89</v>
      </c>
      <c r="B688" t="s">
        <v>134</v>
      </c>
      <c r="C688">
        <v>1845</v>
      </c>
      <c r="D688">
        <v>1821</v>
      </c>
      <c r="E688">
        <v>1869</v>
      </c>
      <c r="F688">
        <v>1794</v>
      </c>
      <c r="G688">
        <v>1802</v>
      </c>
      <c r="H688">
        <v>1834</v>
      </c>
    </row>
    <row r="689" spans="1:8" ht="12.75">
      <c r="A689">
        <v>90</v>
      </c>
      <c r="B689" t="s">
        <v>209</v>
      </c>
      <c r="C689">
        <v>1571</v>
      </c>
      <c r="D689">
        <v>1549</v>
      </c>
      <c r="E689">
        <v>1547</v>
      </c>
      <c r="F689">
        <v>1548</v>
      </c>
      <c r="G689">
        <v>1577</v>
      </c>
      <c r="H689">
        <v>1602</v>
      </c>
    </row>
    <row r="690" spans="1:8" ht="12.75">
      <c r="A690">
        <v>91</v>
      </c>
      <c r="B690" t="s">
        <v>136</v>
      </c>
      <c r="C690">
        <v>791</v>
      </c>
      <c r="D690">
        <v>797</v>
      </c>
      <c r="E690">
        <v>782</v>
      </c>
      <c r="F690">
        <v>765</v>
      </c>
      <c r="G690">
        <v>756</v>
      </c>
      <c r="H690">
        <v>748</v>
      </c>
    </row>
    <row r="691" spans="1:8" ht="12.75">
      <c r="A691">
        <v>92</v>
      </c>
      <c r="B691" t="s">
        <v>137</v>
      </c>
      <c r="C691">
        <v>14496</v>
      </c>
      <c r="D691">
        <v>14682</v>
      </c>
      <c r="E691">
        <v>14930</v>
      </c>
      <c r="F691">
        <v>15367</v>
      </c>
      <c r="G691">
        <v>15716</v>
      </c>
      <c r="H691">
        <v>15827</v>
      </c>
    </row>
    <row r="692" spans="1:8" ht="12.75">
      <c r="A692">
        <v>93</v>
      </c>
      <c r="B692" t="s">
        <v>133</v>
      </c>
      <c r="C692">
        <v>13581</v>
      </c>
      <c r="D692">
        <v>13762</v>
      </c>
      <c r="E692">
        <v>14000</v>
      </c>
      <c r="F692">
        <v>14394</v>
      </c>
      <c r="G692">
        <v>14696</v>
      </c>
      <c r="H692">
        <v>14794</v>
      </c>
    </row>
    <row r="693" spans="1:8" ht="12.75">
      <c r="A693">
        <v>94</v>
      </c>
      <c r="B693" t="s">
        <v>138</v>
      </c>
      <c r="C693">
        <v>7234</v>
      </c>
      <c r="D693">
        <v>7372</v>
      </c>
      <c r="E693">
        <v>7572</v>
      </c>
      <c r="F693">
        <v>7647</v>
      </c>
      <c r="G693">
        <v>7739</v>
      </c>
      <c r="H693">
        <v>7772</v>
      </c>
    </row>
    <row r="694" spans="1:8" ht="12.75">
      <c r="A694">
        <v>95</v>
      </c>
      <c r="B694" t="s">
        <v>210</v>
      </c>
      <c r="C694">
        <v>6347</v>
      </c>
      <c r="D694">
        <v>6390</v>
      </c>
      <c r="E694">
        <v>6428</v>
      </c>
      <c r="F694">
        <v>6747</v>
      </c>
      <c r="G694">
        <v>6957</v>
      </c>
      <c r="H694">
        <v>7022</v>
      </c>
    </row>
    <row r="695" spans="1:8" ht="12.75">
      <c r="A695">
        <v>96</v>
      </c>
      <c r="B695" t="s">
        <v>211</v>
      </c>
      <c r="C695">
        <v>915</v>
      </c>
      <c r="D695">
        <v>920</v>
      </c>
      <c r="E695">
        <v>930</v>
      </c>
      <c r="F695">
        <v>973</v>
      </c>
      <c r="G695">
        <v>1020</v>
      </c>
      <c r="H695">
        <v>1033</v>
      </c>
    </row>
    <row r="696" spans="1:8" ht="12.75">
      <c r="A696">
        <v>97</v>
      </c>
      <c r="B696" t="s">
        <v>212</v>
      </c>
      <c r="C696">
        <v>-401</v>
      </c>
      <c r="D696">
        <v>-441</v>
      </c>
      <c r="E696">
        <v>-388</v>
      </c>
      <c r="F696">
        <v>-536</v>
      </c>
      <c r="G696">
        <v>-566</v>
      </c>
      <c r="H696">
        <v>-572</v>
      </c>
    </row>
    <row r="698" ht="12.75">
      <c r="A698" t="s">
        <v>140</v>
      </c>
    </row>
    <row r="699" ht="12.75">
      <c r="A699" t="s">
        <v>141</v>
      </c>
    </row>
    <row r="700" ht="12.75">
      <c r="A700" t="s">
        <v>213</v>
      </c>
    </row>
    <row r="701" ht="12.75">
      <c r="A701" t="s">
        <v>214</v>
      </c>
    </row>
    <row r="702" ht="12.75">
      <c r="A702" t="s">
        <v>215</v>
      </c>
    </row>
    <row r="703" ht="12.75">
      <c r="A703" t="s">
        <v>216</v>
      </c>
    </row>
    <row r="704" ht="12.75">
      <c r="A704" t="s">
        <v>217</v>
      </c>
    </row>
    <row r="705" ht="12.75">
      <c r="A705" t="s">
        <v>218</v>
      </c>
    </row>
    <row r="706" ht="12.75">
      <c r="A706" t="s">
        <v>219</v>
      </c>
    </row>
    <row r="707" ht="12.75">
      <c r="A707" t="s">
        <v>220</v>
      </c>
    </row>
    <row r="708" ht="12.75">
      <c r="A708" t="s">
        <v>221</v>
      </c>
    </row>
    <row r="709" ht="12.75">
      <c r="A709" t="s">
        <v>222</v>
      </c>
    </row>
    <row r="710" ht="12.75">
      <c r="A710" t="s">
        <v>223</v>
      </c>
    </row>
    <row r="711" ht="12.75">
      <c r="A711" t="s">
        <v>224</v>
      </c>
    </row>
    <row r="712" ht="12.75">
      <c r="A712" t="s">
        <v>225</v>
      </c>
    </row>
    <row r="713" ht="12.75">
      <c r="A713" t="s">
        <v>226</v>
      </c>
    </row>
    <row r="714" ht="12.75">
      <c r="A714" t="s">
        <v>227</v>
      </c>
    </row>
    <row r="715" ht="12.75">
      <c r="A715" t="s">
        <v>228</v>
      </c>
    </row>
    <row r="716" ht="12.75">
      <c r="A716" t="s">
        <v>229</v>
      </c>
    </row>
    <row r="717" ht="12.75">
      <c r="A717" t="s">
        <v>230</v>
      </c>
    </row>
    <row r="718" ht="12.75">
      <c r="A718" t="s">
        <v>231</v>
      </c>
    </row>
    <row r="719" ht="12.75">
      <c r="A719" t="s">
        <v>232</v>
      </c>
    </row>
    <row r="720" ht="12.75">
      <c r="A720" t="s">
        <v>233</v>
      </c>
    </row>
    <row r="721" ht="12.75">
      <c r="A721" t="s">
        <v>68</v>
      </c>
    </row>
    <row r="722" ht="12.75">
      <c r="A722" t="s">
        <v>234</v>
      </c>
    </row>
    <row r="723" ht="12.75">
      <c r="A723" t="s">
        <v>70</v>
      </c>
    </row>
    <row r="727" ht="12.75">
      <c r="A727" t="s">
        <v>12</v>
      </c>
    </row>
    <row r="728" ht="12.75">
      <c r="A728" t="s">
        <v>13</v>
      </c>
    </row>
    <row r="729" ht="12.75">
      <c r="A729" t="s">
        <v>14</v>
      </c>
    </row>
    <row r="730" ht="12.75">
      <c r="A730" t="s">
        <v>15</v>
      </c>
    </row>
    <row r="731" spans="1:42" ht="12.75">
      <c r="A731" t="s">
        <v>16</v>
      </c>
      <c r="B731" t="s">
        <v>17</v>
      </c>
      <c r="C731">
        <v>1948</v>
      </c>
      <c r="D731">
        <v>1949</v>
      </c>
      <c r="E731">
        <v>1950</v>
      </c>
      <c r="F731">
        <v>1951</v>
      </c>
      <c r="G731">
        <v>1952</v>
      </c>
      <c r="H731">
        <v>1953</v>
      </c>
      <c r="I731">
        <v>1954</v>
      </c>
      <c r="J731">
        <v>1955</v>
      </c>
      <c r="K731">
        <v>1956</v>
      </c>
      <c r="L731">
        <v>1957</v>
      </c>
      <c r="M731">
        <v>1958</v>
      </c>
      <c r="N731">
        <v>1959</v>
      </c>
      <c r="O731">
        <v>1960</v>
      </c>
      <c r="P731">
        <v>1961</v>
      </c>
      <c r="Q731">
        <v>1962</v>
      </c>
      <c r="R731">
        <v>1963</v>
      </c>
      <c r="S731">
        <v>1964</v>
      </c>
      <c r="T731">
        <v>1965</v>
      </c>
      <c r="U731">
        <v>1966</v>
      </c>
      <c r="V731">
        <v>1967</v>
      </c>
      <c r="W731">
        <v>1968</v>
      </c>
      <c r="X731">
        <v>1969</v>
      </c>
      <c r="Y731">
        <v>1970</v>
      </c>
      <c r="Z731">
        <v>1971</v>
      </c>
      <c r="AA731">
        <v>1972</v>
      </c>
      <c r="AB731">
        <v>1973</v>
      </c>
      <c r="AC731">
        <v>1974</v>
      </c>
      <c r="AD731">
        <v>1975</v>
      </c>
      <c r="AE731">
        <v>1976</v>
      </c>
      <c r="AF731">
        <v>1977</v>
      </c>
      <c r="AG731">
        <v>1978</v>
      </c>
      <c r="AH731">
        <v>1979</v>
      </c>
      <c r="AI731">
        <v>1980</v>
      </c>
      <c r="AJ731">
        <v>1981</v>
      </c>
      <c r="AK731">
        <v>1982</v>
      </c>
      <c r="AL731">
        <v>1983</v>
      </c>
      <c r="AM731">
        <v>1984</v>
      </c>
      <c r="AN731">
        <v>1985</v>
      </c>
      <c r="AO731">
        <v>1986</v>
      </c>
      <c r="AP731">
        <v>1987</v>
      </c>
    </row>
    <row r="732" spans="1:42" ht="12.75">
      <c r="A732">
        <v>1</v>
      </c>
      <c r="B732" t="s">
        <v>18</v>
      </c>
      <c r="C732">
        <v>99119</v>
      </c>
      <c r="D732">
        <v>95610</v>
      </c>
      <c r="E732">
        <v>100064</v>
      </c>
      <c r="F732">
        <v>108525</v>
      </c>
      <c r="G732">
        <v>110757</v>
      </c>
      <c r="H732">
        <v>112184</v>
      </c>
      <c r="I732">
        <v>107712</v>
      </c>
      <c r="J732">
        <v>111238</v>
      </c>
      <c r="K732">
        <v>113637</v>
      </c>
      <c r="L732">
        <v>113304</v>
      </c>
      <c r="M732">
        <v>109709</v>
      </c>
      <c r="N732">
        <v>113164</v>
      </c>
      <c r="O732">
        <v>114721</v>
      </c>
      <c r="P732">
        <v>114607</v>
      </c>
      <c r="Q732">
        <v>118097</v>
      </c>
      <c r="R732">
        <v>120093</v>
      </c>
      <c r="S732">
        <v>122889</v>
      </c>
      <c r="T732">
        <v>127604</v>
      </c>
      <c r="U732">
        <v>133972</v>
      </c>
      <c r="V732">
        <v>136172</v>
      </c>
      <c r="W732">
        <v>139143</v>
      </c>
      <c r="X732">
        <v>143024</v>
      </c>
      <c r="Y732">
        <v>140823</v>
      </c>
      <c r="Z732">
        <v>140043</v>
      </c>
      <c r="AA732">
        <v>144127</v>
      </c>
      <c r="AB732">
        <v>150314</v>
      </c>
      <c r="AC732">
        <v>150547</v>
      </c>
      <c r="AD732">
        <v>146463</v>
      </c>
      <c r="AE732">
        <v>150687</v>
      </c>
      <c r="AF732">
        <v>155780</v>
      </c>
      <c r="AG732">
        <v>163054</v>
      </c>
      <c r="AH732">
        <v>168335</v>
      </c>
      <c r="AI732">
        <v>167061</v>
      </c>
      <c r="AJ732">
        <v>167650</v>
      </c>
      <c r="AK732">
        <v>164379</v>
      </c>
      <c r="AL732">
        <v>166500</v>
      </c>
      <c r="AM732">
        <v>174884</v>
      </c>
      <c r="AN732">
        <v>179215</v>
      </c>
      <c r="AO732">
        <v>181150</v>
      </c>
      <c r="AP732">
        <v>186572</v>
      </c>
    </row>
    <row r="733" spans="1:42" ht="12.75">
      <c r="A733">
        <v>2</v>
      </c>
      <c r="B733" t="s">
        <v>19</v>
      </c>
      <c r="C733">
        <v>99104</v>
      </c>
      <c r="D733">
        <v>95641</v>
      </c>
      <c r="E733">
        <v>100072</v>
      </c>
      <c r="F733">
        <v>108639</v>
      </c>
      <c r="G733">
        <v>110898</v>
      </c>
      <c r="H733">
        <v>112346</v>
      </c>
      <c r="I733">
        <v>107976</v>
      </c>
      <c r="J733">
        <v>111525</v>
      </c>
      <c r="K733">
        <v>113932</v>
      </c>
      <c r="L733">
        <v>113581</v>
      </c>
      <c r="M733">
        <v>109975</v>
      </c>
      <c r="N733">
        <v>113443</v>
      </c>
      <c r="O733">
        <v>115018</v>
      </c>
      <c r="P733">
        <v>114867</v>
      </c>
      <c r="Q733">
        <v>118286</v>
      </c>
      <c r="R733">
        <v>120243</v>
      </c>
      <c r="S733">
        <v>123020</v>
      </c>
      <c r="T733">
        <v>127648</v>
      </c>
      <c r="U733">
        <v>134003</v>
      </c>
      <c r="V733">
        <v>136203</v>
      </c>
      <c r="W733">
        <v>139176</v>
      </c>
      <c r="X733">
        <v>143070</v>
      </c>
      <c r="Y733">
        <v>140865</v>
      </c>
      <c r="Z733">
        <v>140083</v>
      </c>
      <c r="AA733">
        <v>144171</v>
      </c>
      <c r="AB733">
        <v>150364</v>
      </c>
      <c r="AC733">
        <v>150591</v>
      </c>
      <c r="AD733">
        <v>146515</v>
      </c>
      <c r="AE733">
        <v>150739</v>
      </c>
      <c r="AF733">
        <v>155828</v>
      </c>
      <c r="AG733">
        <v>163112</v>
      </c>
      <c r="AH733">
        <v>168381</v>
      </c>
      <c r="AI733">
        <v>167111</v>
      </c>
      <c r="AJ733">
        <v>167779</v>
      </c>
      <c r="AK733">
        <v>164512</v>
      </c>
      <c r="AL733">
        <v>166646</v>
      </c>
      <c r="AM733">
        <v>175036</v>
      </c>
      <c r="AN733">
        <v>179362</v>
      </c>
      <c r="AO733">
        <v>181287</v>
      </c>
      <c r="AP733">
        <v>186707</v>
      </c>
    </row>
    <row r="734" spans="1:42" ht="12.75">
      <c r="A734">
        <v>3</v>
      </c>
      <c r="B734" t="s">
        <v>20</v>
      </c>
      <c r="C734">
        <v>85994</v>
      </c>
      <c r="D734">
        <v>81615</v>
      </c>
      <c r="E734">
        <v>85610</v>
      </c>
      <c r="F734">
        <v>90507</v>
      </c>
      <c r="G734">
        <v>91235</v>
      </c>
      <c r="H734">
        <v>92832</v>
      </c>
      <c r="I734">
        <v>88794</v>
      </c>
      <c r="J734">
        <v>92621</v>
      </c>
      <c r="K734">
        <v>94903</v>
      </c>
      <c r="L734">
        <v>94209</v>
      </c>
      <c r="M734">
        <v>90561</v>
      </c>
      <c r="N734">
        <v>94214</v>
      </c>
      <c r="O734">
        <v>95250</v>
      </c>
      <c r="P734">
        <v>94412</v>
      </c>
      <c r="Q734">
        <v>97022</v>
      </c>
      <c r="R734">
        <v>98606</v>
      </c>
      <c r="S734">
        <v>100684</v>
      </c>
      <c r="T734">
        <v>104577</v>
      </c>
      <c r="U734">
        <v>109020</v>
      </c>
      <c r="V734">
        <v>109879</v>
      </c>
      <c r="W734">
        <v>112041</v>
      </c>
      <c r="X734">
        <v>115449</v>
      </c>
      <c r="Y734">
        <v>113398</v>
      </c>
      <c r="Z734">
        <v>112733</v>
      </c>
      <c r="AA734">
        <v>116852</v>
      </c>
      <c r="AB734">
        <v>122748</v>
      </c>
      <c r="AC734">
        <v>122511</v>
      </c>
      <c r="AD734">
        <v>117960</v>
      </c>
      <c r="AE734">
        <v>122058</v>
      </c>
      <c r="AF734">
        <v>126966</v>
      </c>
      <c r="AG734">
        <v>133629</v>
      </c>
      <c r="AH734">
        <v>138667</v>
      </c>
      <c r="AI734">
        <v>137020</v>
      </c>
      <c r="AJ734">
        <v>138080</v>
      </c>
      <c r="AK734">
        <v>134903</v>
      </c>
      <c r="AL734">
        <v>137238</v>
      </c>
      <c r="AM734">
        <v>145351</v>
      </c>
      <c r="AN734">
        <v>149092</v>
      </c>
      <c r="AO734">
        <v>150291</v>
      </c>
      <c r="AP734">
        <v>155289</v>
      </c>
    </row>
    <row r="735" spans="1:42" ht="12.75">
      <c r="A735">
        <v>4</v>
      </c>
      <c r="B735" t="s">
        <v>21</v>
      </c>
      <c r="C735">
        <v>6159</v>
      </c>
      <c r="D735">
        <v>5720</v>
      </c>
      <c r="E735">
        <v>5949</v>
      </c>
      <c r="F735">
        <v>5778</v>
      </c>
      <c r="G735">
        <v>5557</v>
      </c>
      <c r="H735">
        <v>5370</v>
      </c>
      <c r="I735">
        <v>5064</v>
      </c>
      <c r="J735">
        <v>4997</v>
      </c>
      <c r="K735">
        <v>4663</v>
      </c>
      <c r="L735">
        <v>4442</v>
      </c>
      <c r="M735">
        <v>4464</v>
      </c>
      <c r="N735">
        <v>4372</v>
      </c>
      <c r="O735">
        <v>4402</v>
      </c>
      <c r="P735">
        <v>4428</v>
      </c>
      <c r="Q735">
        <v>4315</v>
      </c>
      <c r="R735">
        <v>4291</v>
      </c>
      <c r="S735">
        <v>3898</v>
      </c>
      <c r="T735">
        <v>3702</v>
      </c>
      <c r="U735">
        <v>3396</v>
      </c>
      <c r="V735">
        <v>3152</v>
      </c>
      <c r="W735">
        <v>3053</v>
      </c>
      <c r="X735">
        <v>3073</v>
      </c>
      <c r="Y735">
        <v>3060</v>
      </c>
      <c r="Z735">
        <v>3023</v>
      </c>
      <c r="AA735">
        <v>3076</v>
      </c>
      <c r="AB735">
        <v>3206</v>
      </c>
      <c r="AC735">
        <v>3352</v>
      </c>
      <c r="AD735">
        <v>3291</v>
      </c>
      <c r="AE735">
        <v>3426</v>
      </c>
      <c r="AF735">
        <v>3400</v>
      </c>
      <c r="AG735">
        <v>3358</v>
      </c>
      <c r="AH735">
        <v>3543</v>
      </c>
      <c r="AI735">
        <v>3550</v>
      </c>
      <c r="AJ735">
        <v>3521</v>
      </c>
      <c r="AK735">
        <v>3221</v>
      </c>
      <c r="AL735">
        <v>3487</v>
      </c>
      <c r="AM735">
        <v>3363</v>
      </c>
      <c r="AN735">
        <v>3302</v>
      </c>
      <c r="AO735">
        <v>3257</v>
      </c>
      <c r="AP735">
        <v>3384</v>
      </c>
    </row>
    <row r="736" spans="1:42" ht="12.75">
      <c r="A736">
        <v>5</v>
      </c>
      <c r="B736" t="s">
        <v>22</v>
      </c>
      <c r="C736">
        <v>5870</v>
      </c>
      <c r="D736">
        <v>5434</v>
      </c>
      <c r="E736">
        <v>5656</v>
      </c>
      <c r="F736">
        <v>5465</v>
      </c>
      <c r="G736">
        <v>5237</v>
      </c>
      <c r="H736">
        <v>5064</v>
      </c>
      <c r="I736">
        <v>4758</v>
      </c>
      <c r="J736">
        <v>4693</v>
      </c>
      <c r="K736">
        <v>4350</v>
      </c>
      <c r="L736">
        <v>4129</v>
      </c>
      <c r="M736">
        <v>4157</v>
      </c>
      <c r="N736">
        <v>4068</v>
      </c>
      <c r="O736">
        <v>4076</v>
      </c>
      <c r="P736">
        <v>4079</v>
      </c>
      <c r="Q736">
        <v>3942</v>
      </c>
      <c r="R736">
        <v>3898</v>
      </c>
      <c r="S736">
        <v>3482</v>
      </c>
      <c r="T736">
        <v>3256</v>
      </c>
      <c r="U736">
        <v>2934</v>
      </c>
      <c r="V736">
        <v>2668</v>
      </c>
      <c r="W736">
        <v>2549</v>
      </c>
      <c r="X736">
        <v>2552</v>
      </c>
      <c r="Y736">
        <v>2543</v>
      </c>
      <c r="Z736">
        <v>2503</v>
      </c>
      <c r="AA736">
        <v>2500</v>
      </c>
      <c r="AB736">
        <v>2553</v>
      </c>
      <c r="AC736">
        <v>2709</v>
      </c>
      <c r="AD736">
        <v>2712</v>
      </c>
      <c r="AE736">
        <v>2763</v>
      </c>
      <c r="AF736">
        <v>2682</v>
      </c>
      <c r="AG736">
        <v>2531</v>
      </c>
      <c r="AH736">
        <v>2624</v>
      </c>
      <c r="AI736">
        <v>2622</v>
      </c>
      <c r="AJ736">
        <v>2564</v>
      </c>
      <c r="AK736">
        <v>2293</v>
      </c>
      <c r="AL736">
        <v>2506</v>
      </c>
      <c r="AM736">
        <v>2325</v>
      </c>
      <c r="AN736">
        <v>2129</v>
      </c>
      <c r="AO736">
        <v>2023</v>
      </c>
      <c r="AP736">
        <v>2051</v>
      </c>
    </row>
    <row r="737" spans="1:42" ht="12.75">
      <c r="A737">
        <v>6</v>
      </c>
      <c r="B737" t="s">
        <v>23</v>
      </c>
      <c r="C737">
        <v>289</v>
      </c>
      <c r="D737">
        <v>286</v>
      </c>
      <c r="E737">
        <v>293</v>
      </c>
      <c r="F737">
        <v>313</v>
      </c>
      <c r="G737">
        <v>320</v>
      </c>
      <c r="H737">
        <v>306</v>
      </c>
      <c r="I737">
        <v>306</v>
      </c>
      <c r="J737">
        <v>304</v>
      </c>
      <c r="K737">
        <v>313</v>
      </c>
      <c r="L737">
        <v>313</v>
      </c>
      <c r="M737">
        <v>307</v>
      </c>
      <c r="N737">
        <v>304</v>
      </c>
      <c r="O737">
        <v>326</v>
      </c>
      <c r="P737">
        <v>349</v>
      </c>
      <c r="Q737">
        <v>373</v>
      </c>
      <c r="R737">
        <v>393</v>
      </c>
      <c r="S737">
        <v>416</v>
      </c>
      <c r="T737">
        <v>446</v>
      </c>
      <c r="U737">
        <v>462</v>
      </c>
      <c r="V737">
        <v>484</v>
      </c>
      <c r="W737">
        <v>504</v>
      </c>
      <c r="X737">
        <v>521</v>
      </c>
      <c r="Y737">
        <v>517</v>
      </c>
      <c r="Z737">
        <v>520</v>
      </c>
      <c r="AA737">
        <v>576</v>
      </c>
      <c r="AB737">
        <v>653</v>
      </c>
      <c r="AC737">
        <v>643</v>
      </c>
      <c r="AD737">
        <v>579</v>
      </c>
      <c r="AE737">
        <v>663</v>
      </c>
      <c r="AF737">
        <v>718</v>
      </c>
      <c r="AG737">
        <v>827</v>
      </c>
      <c r="AH737">
        <v>919</v>
      </c>
      <c r="AI737">
        <v>928</v>
      </c>
      <c r="AJ737">
        <v>957</v>
      </c>
      <c r="AK737">
        <v>928</v>
      </c>
      <c r="AL737">
        <v>981</v>
      </c>
      <c r="AM737">
        <v>1038</v>
      </c>
      <c r="AN737">
        <v>1173</v>
      </c>
      <c r="AO737">
        <v>1234</v>
      </c>
      <c r="AP737">
        <v>1333</v>
      </c>
    </row>
    <row r="738" spans="1:42" ht="12.75">
      <c r="A738">
        <v>7</v>
      </c>
      <c r="B738" t="s">
        <v>24</v>
      </c>
      <c r="C738">
        <v>1897</v>
      </c>
      <c r="D738">
        <v>1638</v>
      </c>
      <c r="E738">
        <v>1713</v>
      </c>
      <c r="F738">
        <v>1766</v>
      </c>
      <c r="G738">
        <v>1718</v>
      </c>
      <c r="H738">
        <v>1657</v>
      </c>
      <c r="I738">
        <v>1487</v>
      </c>
      <c r="J738">
        <v>1572</v>
      </c>
      <c r="K738">
        <v>1657</v>
      </c>
      <c r="L738">
        <v>1625</v>
      </c>
      <c r="M738">
        <v>1415</v>
      </c>
      <c r="N738">
        <v>1398</v>
      </c>
      <c r="O738">
        <v>1363</v>
      </c>
      <c r="P738">
        <v>1300</v>
      </c>
      <c r="Q738">
        <v>1279</v>
      </c>
      <c r="R738">
        <v>1261</v>
      </c>
      <c r="S738">
        <v>1259</v>
      </c>
      <c r="T738">
        <v>1281</v>
      </c>
      <c r="U738">
        <v>1283</v>
      </c>
      <c r="V738">
        <v>1244</v>
      </c>
      <c r="W738">
        <v>1237</v>
      </c>
      <c r="X738">
        <v>1279</v>
      </c>
      <c r="Y738">
        <v>1283</v>
      </c>
      <c r="Z738">
        <v>1241</v>
      </c>
      <c r="AA738">
        <v>1270</v>
      </c>
      <c r="AB738">
        <v>1298</v>
      </c>
      <c r="AC738">
        <v>1439</v>
      </c>
      <c r="AD738">
        <v>1520</v>
      </c>
      <c r="AE738">
        <v>1578</v>
      </c>
      <c r="AF738">
        <v>1699</v>
      </c>
      <c r="AG738">
        <v>1811</v>
      </c>
      <c r="AH738">
        <v>1961</v>
      </c>
      <c r="AI738">
        <v>2116</v>
      </c>
      <c r="AJ738">
        <v>2350</v>
      </c>
      <c r="AK738">
        <v>2238</v>
      </c>
      <c r="AL738">
        <v>1900</v>
      </c>
      <c r="AM738">
        <v>2000</v>
      </c>
      <c r="AN738">
        <v>1980</v>
      </c>
      <c r="AO738">
        <v>1606</v>
      </c>
      <c r="AP738">
        <v>1496</v>
      </c>
    </row>
    <row r="739" spans="1:42" ht="12.75">
      <c r="A739">
        <v>8</v>
      </c>
      <c r="B739" t="s">
        <v>25</v>
      </c>
      <c r="C739">
        <v>4537</v>
      </c>
      <c r="D739">
        <v>4278</v>
      </c>
      <c r="E739">
        <v>4701</v>
      </c>
      <c r="F739">
        <v>5323</v>
      </c>
      <c r="G739">
        <v>5496</v>
      </c>
      <c r="H739">
        <v>5333</v>
      </c>
      <c r="I739">
        <v>5224</v>
      </c>
      <c r="J739">
        <v>5498</v>
      </c>
      <c r="K739">
        <v>5831</v>
      </c>
      <c r="L739">
        <v>5611</v>
      </c>
      <c r="M739">
        <v>5438</v>
      </c>
      <c r="N739">
        <v>5723</v>
      </c>
      <c r="O739">
        <v>5627</v>
      </c>
      <c r="P739">
        <v>5609</v>
      </c>
      <c r="Q739">
        <v>5771</v>
      </c>
      <c r="R739">
        <v>5980</v>
      </c>
      <c r="S739">
        <v>6200</v>
      </c>
      <c r="T739">
        <v>6513</v>
      </c>
      <c r="U739">
        <v>6742</v>
      </c>
      <c r="V739">
        <v>6675</v>
      </c>
      <c r="W739">
        <v>6853</v>
      </c>
      <c r="X739">
        <v>7273</v>
      </c>
      <c r="Y739">
        <v>7073</v>
      </c>
      <c r="Z739">
        <v>7158</v>
      </c>
      <c r="AA739">
        <v>7409</v>
      </c>
      <c r="AB739">
        <v>8003</v>
      </c>
      <c r="AC739">
        <v>7791</v>
      </c>
      <c r="AD739">
        <v>6873</v>
      </c>
      <c r="AE739">
        <v>7045</v>
      </c>
      <c r="AF739">
        <v>7522</v>
      </c>
      <c r="AG739">
        <v>8372</v>
      </c>
      <c r="AH739">
        <v>8925</v>
      </c>
      <c r="AI739">
        <v>8485</v>
      </c>
      <c r="AJ739">
        <v>8142</v>
      </c>
      <c r="AK739">
        <v>7594</v>
      </c>
      <c r="AL739">
        <v>7699</v>
      </c>
      <c r="AM739">
        <v>8688</v>
      </c>
      <c r="AN739">
        <v>9424</v>
      </c>
      <c r="AO739">
        <v>9551</v>
      </c>
      <c r="AP739">
        <v>9707</v>
      </c>
    </row>
    <row r="740" spans="1:42" ht="12.75">
      <c r="A740">
        <v>9</v>
      </c>
      <c r="B740" t="s">
        <v>26</v>
      </c>
      <c r="C740">
        <v>30409</v>
      </c>
      <c r="D740">
        <v>27750</v>
      </c>
      <c r="E740">
        <v>30123</v>
      </c>
      <c r="F740">
        <v>32600</v>
      </c>
      <c r="G740">
        <v>33219</v>
      </c>
      <c r="H740">
        <v>34716</v>
      </c>
      <c r="I740">
        <v>31815</v>
      </c>
      <c r="J740">
        <v>33621</v>
      </c>
      <c r="K740">
        <v>34139</v>
      </c>
      <c r="L740">
        <v>33570</v>
      </c>
      <c r="M740">
        <v>30636</v>
      </c>
      <c r="N740">
        <v>32734</v>
      </c>
      <c r="O740">
        <v>32607</v>
      </c>
      <c r="P740">
        <v>31762</v>
      </c>
      <c r="Q740">
        <v>33201</v>
      </c>
      <c r="R740">
        <v>33510</v>
      </c>
      <c r="S740">
        <v>34212</v>
      </c>
      <c r="T740">
        <v>36047</v>
      </c>
      <c r="U740">
        <v>38540</v>
      </c>
      <c r="V740">
        <v>38440</v>
      </c>
      <c r="W740">
        <v>38928</v>
      </c>
      <c r="X740">
        <v>39544</v>
      </c>
      <c r="Y740">
        <v>37004</v>
      </c>
      <c r="Z740">
        <v>35478</v>
      </c>
      <c r="AA740">
        <v>36964</v>
      </c>
      <c r="AB740">
        <v>39065</v>
      </c>
      <c r="AC740">
        <v>38270</v>
      </c>
      <c r="AD740">
        <v>34579</v>
      </c>
      <c r="AE740">
        <v>36241</v>
      </c>
      <c r="AF740">
        <v>37684</v>
      </c>
      <c r="AG740">
        <v>39381</v>
      </c>
      <c r="AH740">
        <v>40257</v>
      </c>
      <c r="AI740">
        <v>38466</v>
      </c>
      <c r="AJ740">
        <v>38385</v>
      </c>
      <c r="AK740">
        <v>35202</v>
      </c>
      <c r="AL740">
        <v>35303</v>
      </c>
      <c r="AM740">
        <v>37497</v>
      </c>
      <c r="AN740">
        <v>37220</v>
      </c>
      <c r="AO740">
        <v>36534</v>
      </c>
      <c r="AP740">
        <v>36701</v>
      </c>
    </row>
    <row r="741" spans="1:42" ht="12.75">
      <c r="A741">
        <v>10</v>
      </c>
      <c r="B741" t="s">
        <v>27</v>
      </c>
      <c r="C741">
        <v>16411</v>
      </c>
      <c r="D741">
        <v>14469</v>
      </c>
      <c r="E741">
        <v>16213</v>
      </c>
      <c r="F741">
        <v>18385</v>
      </c>
      <c r="G741">
        <v>19003</v>
      </c>
      <c r="H741">
        <v>20243</v>
      </c>
      <c r="I741">
        <v>17956</v>
      </c>
      <c r="J741">
        <v>19241</v>
      </c>
      <c r="K741">
        <v>19673</v>
      </c>
      <c r="L741">
        <v>19373</v>
      </c>
      <c r="M741">
        <v>17063</v>
      </c>
      <c r="N741">
        <v>18534</v>
      </c>
      <c r="O741">
        <v>18457</v>
      </c>
      <c r="P741">
        <v>17717</v>
      </c>
      <c r="Q741">
        <v>18819</v>
      </c>
      <c r="R741">
        <v>19117</v>
      </c>
      <c r="S741">
        <v>19642</v>
      </c>
      <c r="T741">
        <v>20981</v>
      </c>
      <c r="U741">
        <v>22876</v>
      </c>
      <c r="V741">
        <v>22768</v>
      </c>
      <c r="W741">
        <v>22968</v>
      </c>
      <c r="X741">
        <v>23385</v>
      </c>
      <c r="Y741">
        <v>21438</v>
      </c>
      <c r="Z741">
        <v>20248</v>
      </c>
      <c r="AA741">
        <v>21421</v>
      </c>
      <c r="AB741">
        <v>23201</v>
      </c>
      <c r="AC741">
        <v>22856</v>
      </c>
      <c r="AD741">
        <v>20192</v>
      </c>
      <c r="AE741">
        <v>21161</v>
      </c>
      <c r="AF741">
        <v>22291</v>
      </c>
      <c r="AG741">
        <v>23693</v>
      </c>
      <c r="AH741">
        <v>24516</v>
      </c>
      <c r="AI741">
        <v>23147</v>
      </c>
      <c r="AJ741">
        <v>23094</v>
      </c>
      <c r="AK741">
        <v>20735</v>
      </c>
      <c r="AL741">
        <v>20657</v>
      </c>
      <c r="AM741">
        <v>22455</v>
      </c>
      <c r="AN741">
        <v>22431</v>
      </c>
      <c r="AO741">
        <v>21739</v>
      </c>
      <c r="AP741">
        <v>21623</v>
      </c>
    </row>
    <row r="742" spans="1:42" ht="12.75">
      <c r="A742">
        <v>11</v>
      </c>
      <c r="B742" t="s">
        <v>28</v>
      </c>
      <c r="C742">
        <v>13998</v>
      </c>
      <c r="D742">
        <v>13281</v>
      </c>
      <c r="E742">
        <v>13910</v>
      </c>
      <c r="F742">
        <v>14215</v>
      </c>
      <c r="G742">
        <v>14216</v>
      </c>
      <c r="H742">
        <v>14473</v>
      </c>
      <c r="I742">
        <v>13859</v>
      </c>
      <c r="J742">
        <v>14380</v>
      </c>
      <c r="K742">
        <v>14466</v>
      </c>
      <c r="L742">
        <v>14197</v>
      </c>
      <c r="M742">
        <v>13573</v>
      </c>
      <c r="N742">
        <v>14200</v>
      </c>
      <c r="O742">
        <v>14150</v>
      </c>
      <c r="P742">
        <v>14045</v>
      </c>
      <c r="Q742">
        <v>14382</v>
      </c>
      <c r="R742">
        <v>14393</v>
      </c>
      <c r="S742">
        <v>14570</v>
      </c>
      <c r="T742">
        <v>15066</v>
      </c>
      <c r="U742">
        <v>15664</v>
      </c>
      <c r="V742">
        <v>15672</v>
      </c>
      <c r="W742">
        <v>15960</v>
      </c>
      <c r="X742">
        <v>16159</v>
      </c>
      <c r="Y742">
        <v>15566</v>
      </c>
      <c r="Z742">
        <v>15230</v>
      </c>
      <c r="AA742">
        <v>15543</v>
      </c>
      <c r="AB742">
        <v>15864</v>
      </c>
      <c r="AC742">
        <v>15414</v>
      </c>
      <c r="AD742">
        <v>14387</v>
      </c>
      <c r="AE742">
        <v>15080</v>
      </c>
      <c r="AF742">
        <v>15393</v>
      </c>
      <c r="AG742">
        <v>15688</v>
      </c>
      <c r="AH742">
        <v>15741</v>
      </c>
      <c r="AI742">
        <v>15319</v>
      </c>
      <c r="AJ742">
        <v>15291</v>
      </c>
      <c r="AK742">
        <v>14467</v>
      </c>
      <c r="AL742">
        <v>14646</v>
      </c>
      <c r="AM742">
        <v>15042</v>
      </c>
      <c r="AN742">
        <v>14789</v>
      </c>
      <c r="AO742">
        <v>14795</v>
      </c>
      <c r="AP742">
        <v>15078</v>
      </c>
    </row>
    <row r="743" spans="1:42" ht="12.75">
      <c r="A743">
        <v>12</v>
      </c>
      <c r="B743" t="s">
        <v>29</v>
      </c>
      <c r="C743">
        <v>8506</v>
      </c>
      <c r="D743">
        <v>7931</v>
      </c>
      <c r="E743">
        <v>7848</v>
      </c>
      <c r="F743">
        <v>8266</v>
      </c>
      <c r="G743">
        <v>8233</v>
      </c>
      <c r="H743">
        <v>8330</v>
      </c>
      <c r="I743">
        <v>7946</v>
      </c>
      <c r="J743">
        <v>8140</v>
      </c>
      <c r="K743">
        <v>8338</v>
      </c>
      <c r="L743">
        <v>8285</v>
      </c>
      <c r="M743">
        <v>7735</v>
      </c>
      <c r="N743">
        <v>7809</v>
      </c>
      <c r="O743">
        <v>7802</v>
      </c>
      <c r="P743">
        <v>7613</v>
      </c>
      <c r="Q743">
        <v>7640</v>
      </c>
      <c r="R743">
        <v>7660</v>
      </c>
      <c r="S743">
        <v>7788</v>
      </c>
      <c r="T743">
        <v>7966</v>
      </c>
      <c r="U743">
        <v>8235</v>
      </c>
      <c r="V743">
        <v>8301</v>
      </c>
      <c r="W743">
        <v>8440</v>
      </c>
      <c r="X743">
        <v>8691</v>
      </c>
      <c r="Y743">
        <v>8738</v>
      </c>
      <c r="Z743">
        <v>8606</v>
      </c>
      <c r="AA743">
        <v>8716</v>
      </c>
      <c r="AB743">
        <v>9020</v>
      </c>
      <c r="AC743">
        <v>8996</v>
      </c>
      <c r="AD743">
        <v>8569</v>
      </c>
      <c r="AE743">
        <v>8587</v>
      </c>
      <c r="AF743">
        <v>8853</v>
      </c>
      <c r="AG743">
        <v>9285</v>
      </c>
      <c r="AH743">
        <v>9654</v>
      </c>
      <c r="AI743">
        <v>9523</v>
      </c>
      <c r="AJ743">
        <v>9472</v>
      </c>
      <c r="AK743">
        <v>9190</v>
      </c>
      <c r="AL743">
        <v>9053</v>
      </c>
      <c r="AM743">
        <v>9498</v>
      </c>
      <c r="AN743">
        <v>9816</v>
      </c>
      <c r="AO743">
        <v>9780</v>
      </c>
      <c r="AP743">
        <v>10089</v>
      </c>
    </row>
    <row r="744" spans="1:42" ht="12.75">
      <c r="A744">
        <v>13</v>
      </c>
      <c r="B744" t="s">
        <v>30</v>
      </c>
      <c r="C744">
        <v>6113</v>
      </c>
      <c r="D744">
        <v>5543</v>
      </c>
      <c r="E744">
        <v>5466</v>
      </c>
      <c r="F744">
        <v>5789</v>
      </c>
      <c r="G744">
        <v>5720</v>
      </c>
      <c r="H744">
        <v>5730</v>
      </c>
      <c r="I744">
        <v>5336</v>
      </c>
      <c r="J744">
        <v>5471</v>
      </c>
      <c r="K744">
        <v>5558</v>
      </c>
      <c r="L744">
        <v>5481</v>
      </c>
      <c r="M744">
        <v>5025</v>
      </c>
      <c r="N744">
        <v>5125</v>
      </c>
      <c r="O744">
        <v>5087</v>
      </c>
      <c r="P744">
        <v>4926</v>
      </c>
      <c r="Q744">
        <v>4949</v>
      </c>
      <c r="R744">
        <v>4953</v>
      </c>
      <c r="S744">
        <v>5026</v>
      </c>
      <c r="T744">
        <v>5118</v>
      </c>
      <c r="U744">
        <v>5277</v>
      </c>
      <c r="V744">
        <v>5290</v>
      </c>
      <c r="W744">
        <v>5375</v>
      </c>
      <c r="X744">
        <v>5432</v>
      </c>
      <c r="Y744">
        <v>5309</v>
      </c>
      <c r="Z744">
        <v>5202</v>
      </c>
      <c r="AA744">
        <v>5234</v>
      </c>
      <c r="AB744">
        <v>5428</v>
      </c>
      <c r="AC744">
        <v>5388</v>
      </c>
      <c r="AD744">
        <v>5047</v>
      </c>
      <c r="AE744">
        <v>5088</v>
      </c>
      <c r="AF744">
        <v>5253</v>
      </c>
      <c r="AG744">
        <v>5510</v>
      </c>
      <c r="AH744">
        <v>5705</v>
      </c>
      <c r="AI744">
        <v>5460</v>
      </c>
      <c r="AJ744">
        <v>5305</v>
      </c>
      <c r="AK744">
        <v>4960</v>
      </c>
      <c r="AL744">
        <v>4911</v>
      </c>
      <c r="AM744">
        <v>5348</v>
      </c>
      <c r="AN744">
        <v>5652</v>
      </c>
      <c r="AO744">
        <v>5659</v>
      </c>
      <c r="AP744">
        <v>5989</v>
      </c>
    </row>
    <row r="745" spans="1:42" ht="12.75">
      <c r="A745">
        <v>14</v>
      </c>
      <c r="B745" t="s">
        <v>31</v>
      </c>
      <c r="C745">
        <v>1367</v>
      </c>
      <c r="D745">
        <v>1347</v>
      </c>
      <c r="E745">
        <v>1330</v>
      </c>
      <c r="F745">
        <v>1394</v>
      </c>
      <c r="G745">
        <v>1429</v>
      </c>
      <c r="H745">
        <v>1493</v>
      </c>
      <c r="I745">
        <v>1500</v>
      </c>
      <c r="J745">
        <v>1550</v>
      </c>
      <c r="K745">
        <v>1639</v>
      </c>
      <c r="L745">
        <v>1658</v>
      </c>
      <c r="M745">
        <v>1549</v>
      </c>
      <c r="N745">
        <v>1530</v>
      </c>
      <c r="O745">
        <v>1553</v>
      </c>
      <c r="P745">
        <v>1526</v>
      </c>
      <c r="Q745">
        <v>1533</v>
      </c>
      <c r="R745">
        <v>1541</v>
      </c>
      <c r="S745">
        <v>1588</v>
      </c>
      <c r="T745">
        <v>1654</v>
      </c>
      <c r="U745">
        <v>1748</v>
      </c>
      <c r="V745">
        <v>1779</v>
      </c>
      <c r="W745">
        <v>1810</v>
      </c>
      <c r="X745">
        <v>1970</v>
      </c>
      <c r="Y745">
        <v>2094</v>
      </c>
      <c r="Z745">
        <v>2050</v>
      </c>
      <c r="AA745">
        <v>2112</v>
      </c>
      <c r="AB745">
        <v>2182</v>
      </c>
      <c r="AC745">
        <v>2193</v>
      </c>
      <c r="AD745">
        <v>2133</v>
      </c>
      <c r="AE745">
        <v>2117</v>
      </c>
      <c r="AF745">
        <v>2189</v>
      </c>
      <c r="AG745">
        <v>2296</v>
      </c>
      <c r="AH745">
        <v>2421</v>
      </c>
      <c r="AI745">
        <v>2497</v>
      </c>
      <c r="AJ745">
        <v>2558</v>
      </c>
      <c r="AK745">
        <v>2586</v>
      </c>
      <c r="AL745">
        <v>2471</v>
      </c>
      <c r="AM745">
        <v>2454</v>
      </c>
      <c r="AN745">
        <v>2418</v>
      </c>
      <c r="AO745">
        <v>2393</v>
      </c>
      <c r="AP745">
        <v>2359</v>
      </c>
    </row>
    <row r="746" spans="1:42" ht="12.75">
      <c r="A746">
        <v>15</v>
      </c>
      <c r="B746" t="s">
        <v>32</v>
      </c>
      <c r="C746">
        <v>1026</v>
      </c>
      <c r="D746">
        <v>1041</v>
      </c>
      <c r="E746">
        <v>1052</v>
      </c>
      <c r="F746">
        <v>1083</v>
      </c>
      <c r="G746">
        <v>1084</v>
      </c>
      <c r="H746">
        <v>1107</v>
      </c>
      <c r="I746">
        <v>1110</v>
      </c>
      <c r="J746">
        <v>1119</v>
      </c>
      <c r="K746">
        <v>1141</v>
      </c>
      <c r="L746">
        <v>1146</v>
      </c>
      <c r="M746">
        <v>1161</v>
      </c>
      <c r="N746">
        <v>1154</v>
      </c>
      <c r="O746">
        <v>1162</v>
      </c>
      <c r="P746">
        <v>1161</v>
      </c>
      <c r="Q746">
        <v>1158</v>
      </c>
      <c r="R746">
        <v>1166</v>
      </c>
      <c r="S746">
        <v>1174</v>
      </c>
      <c r="T746">
        <v>1194</v>
      </c>
      <c r="U746">
        <v>1210</v>
      </c>
      <c r="V746">
        <v>1232</v>
      </c>
      <c r="W746">
        <v>1255</v>
      </c>
      <c r="X746">
        <v>1289</v>
      </c>
      <c r="Y746">
        <v>1335</v>
      </c>
      <c r="Z746">
        <v>1354</v>
      </c>
      <c r="AA746">
        <v>1370</v>
      </c>
      <c r="AB746">
        <v>1410</v>
      </c>
      <c r="AC746">
        <v>1415</v>
      </c>
      <c r="AD746">
        <v>1389</v>
      </c>
      <c r="AE746">
        <v>1382</v>
      </c>
      <c r="AF746">
        <v>1411</v>
      </c>
      <c r="AG746">
        <v>1479</v>
      </c>
      <c r="AH746">
        <v>1528</v>
      </c>
      <c r="AI746">
        <v>1566</v>
      </c>
      <c r="AJ746">
        <v>1609</v>
      </c>
      <c r="AK746">
        <v>1644</v>
      </c>
      <c r="AL746">
        <v>1671</v>
      </c>
      <c r="AM746">
        <v>1696</v>
      </c>
      <c r="AN746">
        <v>1746</v>
      </c>
      <c r="AO746">
        <v>1728</v>
      </c>
      <c r="AP746">
        <v>1741</v>
      </c>
    </row>
    <row r="747" spans="1:42" ht="12.75">
      <c r="A747">
        <v>16</v>
      </c>
      <c r="B747" t="s">
        <v>33</v>
      </c>
      <c r="C747">
        <v>5461</v>
      </c>
      <c r="D747">
        <v>5282</v>
      </c>
      <c r="E747">
        <v>5304</v>
      </c>
      <c r="F747">
        <v>5608</v>
      </c>
      <c r="G747">
        <v>5701</v>
      </c>
      <c r="H747">
        <v>5749</v>
      </c>
      <c r="I747">
        <v>5684</v>
      </c>
      <c r="J747">
        <v>5818</v>
      </c>
      <c r="K747">
        <v>6037</v>
      </c>
      <c r="L747">
        <v>6058</v>
      </c>
      <c r="M747">
        <v>6021</v>
      </c>
      <c r="N747">
        <v>6198</v>
      </c>
      <c r="O747">
        <v>6335</v>
      </c>
      <c r="P747">
        <v>6360</v>
      </c>
      <c r="Q747">
        <v>6472</v>
      </c>
      <c r="R747">
        <v>6563</v>
      </c>
      <c r="S747">
        <v>6721</v>
      </c>
      <c r="T747">
        <v>6996</v>
      </c>
      <c r="U747">
        <v>7277</v>
      </c>
      <c r="V747">
        <v>7395</v>
      </c>
      <c r="W747">
        <v>7545</v>
      </c>
      <c r="X747">
        <v>7816</v>
      </c>
      <c r="Y747">
        <v>7940</v>
      </c>
      <c r="Z747">
        <v>7958</v>
      </c>
      <c r="AA747">
        <v>8206</v>
      </c>
      <c r="AB747">
        <v>8556</v>
      </c>
      <c r="AC747">
        <v>8581</v>
      </c>
      <c r="AD747">
        <v>8403</v>
      </c>
      <c r="AE747">
        <v>8673</v>
      </c>
      <c r="AF747">
        <v>9018</v>
      </c>
      <c r="AG747">
        <v>9541</v>
      </c>
      <c r="AH747">
        <v>9992</v>
      </c>
      <c r="AI747">
        <v>9997</v>
      </c>
      <c r="AJ747">
        <v>10232</v>
      </c>
      <c r="AK747">
        <v>10049</v>
      </c>
      <c r="AL747">
        <v>9946</v>
      </c>
      <c r="AM747">
        <v>10428</v>
      </c>
      <c r="AN747">
        <v>10781</v>
      </c>
      <c r="AO747">
        <v>10722</v>
      </c>
      <c r="AP747">
        <v>10959</v>
      </c>
    </row>
    <row r="748" spans="1:42" ht="12.75">
      <c r="A748">
        <v>17</v>
      </c>
      <c r="B748" t="s">
        <v>34</v>
      </c>
      <c r="C748">
        <v>13213</v>
      </c>
      <c r="D748">
        <v>13210</v>
      </c>
      <c r="E748">
        <v>13563</v>
      </c>
      <c r="F748">
        <v>14362</v>
      </c>
      <c r="G748">
        <v>14449</v>
      </c>
      <c r="H748">
        <v>14465</v>
      </c>
      <c r="I748">
        <v>14371</v>
      </c>
      <c r="J748">
        <v>14712</v>
      </c>
      <c r="K748">
        <v>15084</v>
      </c>
      <c r="L748">
        <v>15035</v>
      </c>
      <c r="M748">
        <v>14855</v>
      </c>
      <c r="N748">
        <v>15387</v>
      </c>
      <c r="O748">
        <v>15807</v>
      </c>
      <c r="P748">
        <v>15599</v>
      </c>
      <c r="Q748">
        <v>15959</v>
      </c>
      <c r="R748">
        <v>16351</v>
      </c>
      <c r="S748">
        <v>16848</v>
      </c>
      <c r="T748">
        <v>17411</v>
      </c>
      <c r="U748">
        <v>17956</v>
      </c>
      <c r="V748">
        <v>18305</v>
      </c>
      <c r="W748">
        <v>18792</v>
      </c>
      <c r="X748">
        <v>19444</v>
      </c>
      <c r="Y748">
        <v>19684</v>
      </c>
      <c r="Z748">
        <v>20077</v>
      </c>
      <c r="AA748">
        <v>20680</v>
      </c>
      <c r="AB748">
        <v>21542</v>
      </c>
      <c r="AC748">
        <v>21513</v>
      </c>
      <c r="AD748">
        <v>21588</v>
      </c>
      <c r="AE748">
        <v>22421</v>
      </c>
      <c r="AF748">
        <v>23172</v>
      </c>
      <c r="AG748">
        <v>24170</v>
      </c>
      <c r="AH748">
        <v>24643</v>
      </c>
      <c r="AI748">
        <v>24029</v>
      </c>
      <c r="AJ748">
        <v>23810</v>
      </c>
      <c r="AK748">
        <v>23938</v>
      </c>
      <c r="AL748">
        <v>24577</v>
      </c>
      <c r="AM748">
        <v>26231</v>
      </c>
      <c r="AN748">
        <v>27216</v>
      </c>
      <c r="AO748">
        <v>27222</v>
      </c>
      <c r="AP748">
        <v>28668</v>
      </c>
    </row>
    <row r="749" spans="1:42" ht="12.75">
      <c r="A749">
        <v>18</v>
      </c>
      <c r="B749" t="s">
        <v>35</v>
      </c>
      <c r="C749">
        <v>3280</v>
      </c>
      <c r="D749">
        <v>3327</v>
      </c>
      <c r="E749">
        <v>3469</v>
      </c>
      <c r="F749">
        <v>3620</v>
      </c>
      <c r="G749">
        <v>3750</v>
      </c>
      <c r="H749">
        <v>3896</v>
      </c>
      <c r="I749">
        <v>4023</v>
      </c>
      <c r="J749">
        <v>4212</v>
      </c>
      <c r="K749">
        <v>4390</v>
      </c>
      <c r="L749">
        <v>4488</v>
      </c>
      <c r="M749">
        <v>4575</v>
      </c>
      <c r="N749">
        <v>4687</v>
      </c>
      <c r="O749">
        <v>4826</v>
      </c>
      <c r="P749">
        <v>4932</v>
      </c>
      <c r="Q749">
        <v>5039</v>
      </c>
      <c r="R749">
        <v>5177</v>
      </c>
      <c r="S749">
        <v>5331</v>
      </c>
      <c r="T749">
        <v>5532</v>
      </c>
      <c r="U749">
        <v>5695</v>
      </c>
      <c r="V749">
        <v>5863</v>
      </c>
      <c r="W749">
        <v>6166</v>
      </c>
      <c r="X749">
        <v>6453</v>
      </c>
      <c r="Y749">
        <v>6650</v>
      </c>
      <c r="Z749">
        <v>6791</v>
      </c>
      <c r="AA749">
        <v>7002</v>
      </c>
      <c r="AB749">
        <v>7352</v>
      </c>
      <c r="AC749">
        <v>7532</v>
      </c>
      <c r="AD749">
        <v>7590</v>
      </c>
      <c r="AE749">
        <v>7757</v>
      </c>
      <c r="AF749">
        <v>8125</v>
      </c>
      <c r="AG749">
        <v>8676</v>
      </c>
      <c r="AH749">
        <v>9082</v>
      </c>
      <c r="AI749">
        <v>9329</v>
      </c>
      <c r="AJ749">
        <v>9483</v>
      </c>
      <c r="AK749">
        <v>9355</v>
      </c>
      <c r="AL749">
        <v>9545</v>
      </c>
      <c r="AM749">
        <v>10103</v>
      </c>
      <c r="AN749">
        <v>10714</v>
      </c>
      <c r="AO749">
        <v>11124</v>
      </c>
      <c r="AP749">
        <v>11608</v>
      </c>
    </row>
    <row r="750" spans="1:42" ht="12.75">
      <c r="A750">
        <v>19</v>
      </c>
      <c r="B750" t="s">
        <v>36</v>
      </c>
      <c r="C750">
        <v>12532</v>
      </c>
      <c r="D750">
        <v>12479</v>
      </c>
      <c r="E750">
        <v>12940</v>
      </c>
      <c r="F750">
        <v>13184</v>
      </c>
      <c r="G750">
        <v>13112</v>
      </c>
      <c r="H750">
        <v>13316</v>
      </c>
      <c r="I750">
        <v>13180</v>
      </c>
      <c r="J750">
        <v>14051</v>
      </c>
      <c r="K750">
        <v>14764</v>
      </c>
      <c r="L750">
        <v>15095</v>
      </c>
      <c r="M750">
        <v>15422</v>
      </c>
      <c r="N750">
        <v>15906</v>
      </c>
      <c r="O750">
        <v>16481</v>
      </c>
      <c r="P750">
        <v>16809</v>
      </c>
      <c r="Q750">
        <v>17346</v>
      </c>
      <c r="R750">
        <v>17813</v>
      </c>
      <c r="S750">
        <v>18427</v>
      </c>
      <c r="T750">
        <v>19129</v>
      </c>
      <c r="U750">
        <v>19896</v>
      </c>
      <c r="V750">
        <v>20504</v>
      </c>
      <c r="W750">
        <v>21027</v>
      </c>
      <c r="X750">
        <v>21876</v>
      </c>
      <c r="Y750">
        <v>21966</v>
      </c>
      <c r="Z750">
        <v>22401</v>
      </c>
      <c r="AA750">
        <v>23529</v>
      </c>
      <c r="AB750">
        <v>24706</v>
      </c>
      <c r="AC750">
        <v>25037</v>
      </c>
      <c r="AD750">
        <v>25547</v>
      </c>
      <c r="AE750">
        <v>26330</v>
      </c>
      <c r="AF750">
        <v>27493</v>
      </c>
      <c r="AG750">
        <v>29035</v>
      </c>
      <c r="AH750">
        <v>30610</v>
      </c>
      <c r="AI750">
        <v>31525</v>
      </c>
      <c r="AJ750">
        <v>32685</v>
      </c>
      <c r="AK750">
        <v>34116</v>
      </c>
      <c r="AL750">
        <v>35728</v>
      </c>
      <c r="AM750">
        <v>37543</v>
      </c>
      <c r="AN750">
        <v>38639</v>
      </c>
      <c r="AO750">
        <v>40495</v>
      </c>
      <c r="AP750">
        <v>42677</v>
      </c>
    </row>
    <row r="751" spans="1:42" ht="12.75">
      <c r="A751">
        <v>20</v>
      </c>
      <c r="B751" t="s">
        <v>37</v>
      </c>
      <c r="C751">
        <v>13110</v>
      </c>
      <c r="D751">
        <v>14026</v>
      </c>
      <c r="E751">
        <v>14462</v>
      </c>
      <c r="F751">
        <v>18132</v>
      </c>
      <c r="G751">
        <v>19663</v>
      </c>
      <c r="H751">
        <v>19514</v>
      </c>
      <c r="I751">
        <v>19182</v>
      </c>
      <c r="J751">
        <v>18904</v>
      </c>
      <c r="K751">
        <v>19029</v>
      </c>
      <c r="L751">
        <v>19372</v>
      </c>
      <c r="M751">
        <v>19414</v>
      </c>
      <c r="N751">
        <v>19229</v>
      </c>
      <c r="O751">
        <v>19768</v>
      </c>
      <c r="P751">
        <v>20455</v>
      </c>
      <c r="Q751">
        <v>21264</v>
      </c>
      <c r="R751">
        <v>21637</v>
      </c>
      <c r="S751">
        <v>22336</v>
      </c>
      <c r="T751">
        <v>23071</v>
      </c>
      <c r="U751">
        <v>24983</v>
      </c>
      <c r="V751">
        <v>26324</v>
      </c>
      <c r="W751">
        <v>27135</v>
      </c>
      <c r="X751">
        <v>27621</v>
      </c>
      <c r="Y751">
        <v>27467</v>
      </c>
      <c r="Z751">
        <v>27350</v>
      </c>
      <c r="AA751">
        <v>27319</v>
      </c>
      <c r="AB751">
        <v>27616</v>
      </c>
      <c r="AC751">
        <v>28080</v>
      </c>
      <c r="AD751">
        <v>28555</v>
      </c>
      <c r="AE751">
        <v>28681</v>
      </c>
      <c r="AF751">
        <v>28862</v>
      </c>
      <c r="AG751">
        <v>29483</v>
      </c>
      <c r="AH751">
        <v>29714</v>
      </c>
      <c r="AI751">
        <v>30091</v>
      </c>
      <c r="AJ751">
        <v>29699</v>
      </c>
      <c r="AK751">
        <v>29609</v>
      </c>
      <c r="AL751">
        <v>29408</v>
      </c>
      <c r="AM751">
        <v>29685</v>
      </c>
      <c r="AN751">
        <v>30270</v>
      </c>
      <c r="AO751">
        <v>30996</v>
      </c>
      <c r="AP751">
        <v>31418</v>
      </c>
    </row>
    <row r="752" spans="1:42" ht="12.75">
      <c r="A752">
        <v>21</v>
      </c>
      <c r="B752" t="s">
        <v>38</v>
      </c>
      <c r="C752">
        <v>11624</v>
      </c>
      <c r="D752">
        <v>12457</v>
      </c>
      <c r="E752">
        <v>12899</v>
      </c>
      <c r="F752">
        <v>16500</v>
      </c>
      <c r="G752">
        <v>17873</v>
      </c>
      <c r="H752">
        <v>17764</v>
      </c>
      <c r="I752">
        <v>17431</v>
      </c>
      <c r="J752">
        <v>17144</v>
      </c>
      <c r="K752">
        <v>17256</v>
      </c>
      <c r="L752">
        <v>17558</v>
      </c>
      <c r="M752">
        <v>17549</v>
      </c>
      <c r="N752">
        <v>17312</v>
      </c>
      <c r="O752">
        <v>17785</v>
      </c>
      <c r="P752">
        <v>18430</v>
      </c>
      <c r="Q752">
        <v>19207</v>
      </c>
      <c r="R752">
        <v>19559</v>
      </c>
      <c r="S752">
        <v>20209</v>
      </c>
      <c r="T752">
        <v>20879</v>
      </c>
      <c r="U752">
        <v>22650</v>
      </c>
      <c r="V752">
        <v>23917</v>
      </c>
      <c r="W752">
        <v>24664</v>
      </c>
      <c r="X752">
        <v>25084</v>
      </c>
      <c r="Y752">
        <v>24831</v>
      </c>
      <c r="Z752">
        <v>24691</v>
      </c>
      <c r="AA752">
        <v>24676</v>
      </c>
      <c r="AB752">
        <v>24927</v>
      </c>
      <c r="AC752">
        <v>25305</v>
      </c>
      <c r="AD752">
        <v>25756</v>
      </c>
      <c r="AE752">
        <v>25892</v>
      </c>
      <c r="AF752">
        <v>26113</v>
      </c>
      <c r="AG752">
        <v>26647</v>
      </c>
      <c r="AH752">
        <v>26779</v>
      </c>
      <c r="AI752">
        <v>27097</v>
      </c>
      <c r="AJ752">
        <v>26709</v>
      </c>
      <c r="AK752">
        <v>26629</v>
      </c>
      <c r="AL752">
        <v>26476</v>
      </c>
      <c r="AM752">
        <v>26674</v>
      </c>
      <c r="AN752">
        <v>27162</v>
      </c>
      <c r="AO752">
        <v>27772</v>
      </c>
      <c r="AP752">
        <v>28128</v>
      </c>
    </row>
    <row r="753" spans="1:42" ht="12.75">
      <c r="A753">
        <v>22</v>
      </c>
      <c r="B753" t="s">
        <v>39</v>
      </c>
      <c r="C753">
        <v>1486</v>
      </c>
      <c r="D753">
        <v>1569</v>
      </c>
      <c r="E753">
        <v>1563</v>
      </c>
      <c r="F753">
        <v>1632</v>
      </c>
      <c r="G753">
        <v>1790</v>
      </c>
      <c r="H753">
        <v>1750</v>
      </c>
      <c r="I753">
        <v>1751</v>
      </c>
      <c r="J753">
        <v>1760</v>
      </c>
      <c r="K753">
        <v>1773</v>
      </c>
      <c r="L753">
        <v>1814</v>
      </c>
      <c r="M753">
        <v>1865</v>
      </c>
      <c r="N753">
        <v>1917</v>
      </c>
      <c r="O753">
        <v>1983</v>
      </c>
      <c r="P753">
        <v>2025</v>
      </c>
      <c r="Q753">
        <v>2057</v>
      </c>
      <c r="R753">
        <v>2078</v>
      </c>
      <c r="S753">
        <v>2127</v>
      </c>
      <c r="T753">
        <v>2192</v>
      </c>
      <c r="U753">
        <v>2333</v>
      </c>
      <c r="V753">
        <v>2407</v>
      </c>
      <c r="W753">
        <v>2471</v>
      </c>
      <c r="X753">
        <v>2537</v>
      </c>
      <c r="Y753">
        <v>2636</v>
      </c>
      <c r="Z753">
        <v>2659</v>
      </c>
      <c r="AA753">
        <v>2643</v>
      </c>
      <c r="AB753">
        <v>2689</v>
      </c>
      <c r="AC753">
        <v>2775</v>
      </c>
      <c r="AD753">
        <v>2799</v>
      </c>
      <c r="AE753">
        <v>2789</v>
      </c>
      <c r="AF753">
        <v>2749</v>
      </c>
      <c r="AG753">
        <v>2836</v>
      </c>
      <c r="AH753">
        <v>2935</v>
      </c>
      <c r="AI753">
        <v>2994</v>
      </c>
      <c r="AJ753">
        <v>2990</v>
      </c>
      <c r="AK753">
        <v>2980</v>
      </c>
      <c r="AL753">
        <v>2932</v>
      </c>
      <c r="AM753">
        <v>3011</v>
      </c>
      <c r="AN753">
        <v>3108</v>
      </c>
      <c r="AO753">
        <v>3224</v>
      </c>
      <c r="AP753">
        <v>3290</v>
      </c>
    </row>
    <row r="754" spans="1:42" ht="12.75">
      <c r="A754">
        <v>23</v>
      </c>
      <c r="B754" t="s">
        <v>40</v>
      </c>
      <c r="C754">
        <v>15</v>
      </c>
      <c r="D754">
        <v>-31</v>
      </c>
      <c r="E754">
        <v>-8</v>
      </c>
      <c r="F754">
        <v>-114</v>
      </c>
      <c r="G754">
        <v>-141</v>
      </c>
      <c r="H754">
        <v>-162</v>
      </c>
      <c r="I754">
        <v>-264</v>
      </c>
      <c r="J754">
        <v>-287</v>
      </c>
      <c r="K754">
        <v>-295</v>
      </c>
      <c r="L754">
        <v>-277</v>
      </c>
      <c r="M754">
        <v>-266</v>
      </c>
      <c r="N754">
        <v>-279</v>
      </c>
      <c r="O754">
        <v>-297</v>
      </c>
      <c r="P754">
        <v>-260</v>
      </c>
      <c r="Q754">
        <v>-189</v>
      </c>
      <c r="R754">
        <v>-150</v>
      </c>
      <c r="S754">
        <v>-131</v>
      </c>
      <c r="T754">
        <v>-44</v>
      </c>
      <c r="U754">
        <v>-31</v>
      </c>
      <c r="V754">
        <v>-31</v>
      </c>
      <c r="W754">
        <v>-33</v>
      </c>
      <c r="X754">
        <v>-46</v>
      </c>
      <c r="Y754">
        <v>-42</v>
      </c>
      <c r="Z754">
        <v>-40</v>
      </c>
      <c r="AA754">
        <v>-44</v>
      </c>
      <c r="AB754">
        <v>-50</v>
      </c>
      <c r="AC754">
        <v>-44</v>
      </c>
      <c r="AD754">
        <v>-52</v>
      </c>
      <c r="AE754">
        <v>-52</v>
      </c>
      <c r="AF754">
        <v>-48</v>
      </c>
      <c r="AG754">
        <v>-58</v>
      </c>
      <c r="AH754">
        <v>-46</v>
      </c>
      <c r="AI754">
        <v>-50</v>
      </c>
      <c r="AJ754">
        <v>-129</v>
      </c>
      <c r="AK754">
        <v>-133</v>
      </c>
      <c r="AL754">
        <v>-146</v>
      </c>
      <c r="AM754">
        <v>-152</v>
      </c>
      <c r="AN754">
        <v>-147</v>
      </c>
      <c r="AO754">
        <v>-137</v>
      </c>
      <c r="AP754">
        <v>-137</v>
      </c>
    </row>
    <row r="756" ht="12.75">
      <c r="A756" t="s">
        <v>41</v>
      </c>
    </row>
    <row r="758" ht="12.75">
      <c r="A758" t="s">
        <v>42</v>
      </c>
    </row>
    <row r="759" ht="12.75">
      <c r="A759" t="s">
        <v>13</v>
      </c>
    </row>
    <row r="760" ht="12.75">
      <c r="A760" t="s">
        <v>14</v>
      </c>
    </row>
    <row r="761" ht="12.75">
      <c r="A761" t="s">
        <v>43</v>
      </c>
    </row>
    <row r="762" spans="1:16" ht="12.75">
      <c r="A762" t="s">
        <v>16</v>
      </c>
      <c r="B762" t="s">
        <v>17</v>
      </c>
      <c r="C762">
        <v>1987</v>
      </c>
      <c r="D762">
        <v>1988</v>
      </c>
      <c r="E762">
        <v>1989</v>
      </c>
      <c r="F762">
        <v>1990</v>
      </c>
      <c r="G762">
        <v>1991</v>
      </c>
      <c r="H762">
        <v>1992</v>
      </c>
      <c r="I762">
        <v>1993</v>
      </c>
      <c r="J762">
        <v>1994</v>
      </c>
      <c r="K762">
        <v>1995</v>
      </c>
      <c r="L762">
        <v>1996</v>
      </c>
      <c r="M762">
        <v>1997</v>
      </c>
      <c r="N762">
        <v>1998</v>
      </c>
      <c r="O762">
        <v>1999</v>
      </c>
      <c r="P762">
        <v>2000</v>
      </c>
    </row>
    <row r="763" spans="1:16" ht="12.75">
      <c r="A763">
        <v>1</v>
      </c>
      <c r="B763" t="s">
        <v>18</v>
      </c>
      <c r="C763">
        <v>186572</v>
      </c>
      <c r="D763">
        <v>191466</v>
      </c>
      <c r="E763">
        <v>196933</v>
      </c>
      <c r="F763">
        <v>198053</v>
      </c>
      <c r="G763">
        <v>193610</v>
      </c>
      <c r="H763">
        <v>194252</v>
      </c>
      <c r="I763">
        <v>197474</v>
      </c>
      <c r="J763">
        <v>202686</v>
      </c>
      <c r="K763">
        <v>207817</v>
      </c>
      <c r="L763">
        <v>210620</v>
      </c>
      <c r="M763">
        <v>216830</v>
      </c>
      <c r="N763">
        <v>222744</v>
      </c>
      <c r="O763">
        <v>227813</v>
      </c>
      <c r="P763">
        <v>231510</v>
      </c>
    </row>
    <row r="764" spans="1:16" ht="12.75">
      <c r="A764">
        <v>2</v>
      </c>
      <c r="B764" t="s">
        <v>19</v>
      </c>
      <c r="C764">
        <v>186707</v>
      </c>
      <c r="D764">
        <v>191619</v>
      </c>
      <c r="E764">
        <v>197102</v>
      </c>
      <c r="F764">
        <v>198220</v>
      </c>
      <c r="G764">
        <v>193777</v>
      </c>
      <c r="H764">
        <v>194411</v>
      </c>
      <c r="I764">
        <v>198342</v>
      </c>
      <c r="J764">
        <v>203662</v>
      </c>
      <c r="K764">
        <v>208789</v>
      </c>
      <c r="L764">
        <v>211517</v>
      </c>
      <c r="M764">
        <v>217792</v>
      </c>
      <c r="N764">
        <v>223698</v>
      </c>
      <c r="O764">
        <v>228861</v>
      </c>
      <c r="P764">
        <v>232433</v>
      </c>
    </row>
    <row r="765" spans="1:16" ht="12.75">
      <c r="A765">
        <v>3</v>
      </c>
      <c r="B765" t="s">
        <v>20</v>
      </c>
      <c r="C765">
        <v>155289</v>
      </c>
      <c r="D765">
        <v>159592</v>
      </c>
      <c r="E765">
        <v>164425</v>
      </c>
      <c r="F765">
        <v>164930</v>
      </c>
      <c r="G765">
        <v>160589</v>
      </c>
      <c r="H765">
        <v>161372</v>
      </c>
      <c r="I765">
        <v>165446</v>
      </c>
      <c r="J765">
        <v>170708</v>
      </c>
      <c r="K765">
        <v>175690</v>
      </c>
      <c r="L765">
        <v>178409</v>
      </c>
      <c r="M765">
        <v>184510</v>
      </c>
      <c r="N765">
        <v>190105</v>
      </c>
      <c r="O765">
        <v>195056</v>
      </c>
      <c r="P765">
        <v>198024</v>
      </c>
    </row>
    <row r="766" spans="1:16" ht="12.75">
      <c r="A766">
        <v>4</v>
      </c>
      <c r="B766" t="s">
        <v>21</v>
      </c>
      <c r="C766">
        <v>3384</v>
      </c>
      <c r="D766">
        <v>3531</v>
      </c>
      <c r="E766">
        <v>3472</v>
      </c>
      <c r="F766">
        <v>3532</v>
      </c>
      <c r="G766">
        <v>3487</v>
      </c>
      <c r="H766">
        <v>3378</v>
      </c>
      <c r="I766">
        <v>3450</v>
      </c>
      <c r="J766">
        <v>3502</v>
      </c>
      <c r="K766">
        <v>3663</v>
      </c>
      <c r="L766">
        <v>3671</v>
      </c>
      <c r="M766">
        <v>3821</v>
      </c>
      <c r="N766">
        <v>3980</v>
      </c>
      <c r="O766">
        <v>4180</v>
      </c>
      <c r="P766">
        <v>4188</v>
      </c>
    </row>
    <row r="767" spans="1:16" ht="12.75">
      <c r="A767">
        <v>5</v>
      </c>
      <c r="B767" t="s">
        <v>22</v>
      </c>
      <c r="C767">
        <v>2051</v>
      </c>
      <c r="D767">
        <v>2109</v>
      </c>
      <c r="E767">
        <v>1971</v>
      </c>
      <c r="F767">
        <v>1967</v>
      </c>
      <c r="G767">
        <v>1934</v>
      </c>
      <c r="H767">
        <v>1830</v>
      </c>
      <c r="I767">
        <v>1823</v>
      </c>
      <c r="J767">
        <v>1776</v>
      </c>
      <c r="K767">
        <v>1848</v>
      </c>
      <c r="L767">
        <v>1757</v>
      </c>
      <c r="M767">
        <v>1849</v>
      </c>
      <c r="N767">
        <v>1883</v>
      </c>
      <c r="O767">
        <v>1959</v>
      </c>
      <c r="P767">
        <v>1899</v>
      </c>
    </row>
    <row r="768" spans="1:16" ht="12.75">
      <c r="A768">
        <v>6</v>
      </c>
      <c r="B768" t="s">
        <v>23</v>
      </c>
      <c r="C768">
        <v>1333</v>
      </c>
      <c r="D768">
        <v>1422</v>
      </c>
      <c r="E768">
        <v>1501</v>
      </c>
      <c r="F768">
        <v>1565</v>
      </c>
      <c r="G768">
        <v>1553</v>
      </c>
      <c r="H768">
        <v>1548</v>
      </c>
      <c r="I768">
        <v>1627</v>
      </c>
      <c r="J768">
        <v>1726</v>
      </c>
      <c r="K768">
        <v>1815</v>
      </c>
      <c r="L768">
        <v>1914</v>
      </c>
      <c r="M768">
        <v>1972</v>
      </c>
      <c r="N768">
        <v>2097</v>
      </c>
      <c r="O768">
        <v>2221</v>
      </c>
      <c r="P768">
        <v>2289</v>
      </c>
    </row>
    <row r="769" spans="1:16" ht="12.75">
      <c r="A769">
        <v>7</v>
      </c>
      <c r="B769" t="s">
        <v>24</v>
      </c>
      <c r="C769">
        <v>1496</v>
      </c>
      <c r="D769">
        <v>1489</v>
      </c>
      <c r="E769">
        <v>1478</v>
      </c>
      <c r="F769">
        <v>1564</v>
      </c>
      <c r="G769">
        <v>1515</v>
      </c>
      <c r="H769">
        <v>1381</v>
      </c>
      <c r="I769">
        <v>1346</v>
      </c>
      <c r="J769">
        <v>1319</v>
      </c>
      <c r="K769">
        <v>1308</v>
      </c>
      <c r="L769">
        <v>1314</v>
      </c>
      <c r="M769">
        <v>1342</v>
      </c>
      <c r="N769">
        <v>1285</v>
      </c>
      <c r="O769">
        <v>1162</v>
      </c>
      <c r="P769">
        <v>1157</v>
      </c>
    </row>
    <row r="770" spans="1:16" ht="12.75">
      <c r="A770">
        <v>8</v>
      </c>
      <c r="B770" t="s">
        <v>25</v>
      </c>
      <c r="C770">
        <v>9707</v>
      </c>
      <c r="D770">
        <v>10180</v>
      </c>
      <c r="E770">
        <v>10419</v>
      </c>
      <c r="F770">
        <v>10362</v>
      </c>
      <c r="G770">
        <v>9442</v>
      </c>
      <c r="H770">
        <v>9081</v>
      </c>
      <c r="I770">
        <v>9483</v>
      </c>
      <c r="J770">
        <v>10167</v>
      </c>
      <c r="K770">
        <v>10536</v>
      </c>
      <c r="L770">
        <v>11003</v>
      </c>
      <c r="M770">
        <v>11590</v>
      </c>
      <c r="N770">
        <v>12159</v>
      </c>
      <c r="O770">
        <v>13058</v>
      </c>
      <c r="P770">
        <v>13715</v>
      </c>
    </row>
    <row r="771" spans="1:16" ht="12.75">
      <c r="A771">
        <v>9</v>
      </c>
      <c r="B771" t="s">
        <v>26</v>
      </c>
      <c r="C771">
        <v>36701</v>
      </c>
      <c r="D771">
        <v>37768</v>
      </c>
      <c r="E771">
        <v>37882</v>
      </c>
      <c r="F771">
        <v>37101</v>
      </c>
      <c r="G771">
        <v>35544</v>
      </c>
      <c r="H771">
        <v>35237</v>
      </c>
      <c r="I771">
        <v>35602</v>
      </c>
      <c r="J771">
        <v>36344</v>
      </c>
      <c r="K771">
        <v>36470</v>
      </c>
      <c r="L771">
        <v>36389</v>
      </c>
      <c r="M771">
        <v>36939</v>
      </c>
      <c r="N771">
        <v>36929</v>
      </c>
      <c r="O771">
        <v>36777</v>
      </c>
      <c r="P771">
        <v>36287</v>
      </c>
    </row>
    <row r="772" spans="1:16" ht="12.75">
      <c r="A772">
        <v>10</v>
      </c>
      <c r="B772" t="s">
        <v>27</v>
      </c>
      <c r="C772">
        <v>21567</v>
      </c>
      <c r="D772">
        <v>22408</v>
      </c>
      <c r="E772">
        <v>22374</v>
      </c>
      <c r="F772">
        <v>21665</v>
      </c>
      <c r="G772">
        <v>20444</v>
      </c>
      <c r="H772">
        <v>20091</v>
      </c>
      <c r="I772">
        <v>20346</v>
      </c>
      <c r="J772">
        <v>20962</v>
      </c>
      <c r="K772">
        <v>21229</v>
      </c>
      <c r="L772">
        <v>21434</v>
      </c>
      <c r="M772">
        <v>21994</v>
      </c>
      <c r="N772">
        <v>22189</v>
      </c>
      <c r="O772">
        <v>22140</v>
      </c>
      <c r="P772">
        <v>21972</v>
      </c>
    </row>
    <row r="773" spans="1:16" ht="12.75">
      <c r="A773">
        <v>11</v>
      </c>
      <c r="B773" t="s">
        <v>28</v>
      </c>
      <c r="C773">
        <v>15134</v>
      </c>
      <c r="D773">
        <v>15360</v>
      </c>
      <c r="E773">
        <v>15508</v>
      </c>
      <c r="F773">
        <v>15436</v>
      </c>
      <c r="G773">
        <v>15100</v>
      </c>
      <c r="H773">
        <v>15146</v>
      </c>
      <c r="I773">
        <v>15256</v>
      </c>
      <c r="J773">
        <v>15382</v>
      </c>
      <c r="K773">
        <v>15241</v>
      </c>
      <c r="L773">
        <v>14955</v>
      </c>
      <c r="M773">
        <v>14945</v>
      </c>
      <c r="N773">
        <v>14740</v>
      </c>
      <c r="O773">
        <v>14637</v>
      </c>
      <c r="P773">
        <v>14315</v>
      </c>
    </row>
    <row r="774" spans="1:16" ht="12.75">
      <c r="A774">
        <v>12</v>
      </c>
      <c r="B774" t="s">
        <v>29</v>
      </c>
      <c r="C774">
        <v>10089</v>
      </c>
      <c r="D774">
        <v>9960</v>
      </c>
      <c r="E774">
        <v>10255</v>
      </c>
      <c r="F774">
        <v>10503</v>
      </c>
      <c r="G774">
        <v>10279</v>
      </c>
      <c r="H774">
        <v>10322</v>
      </c>
      <c r="I774">
        <v>10678</v>
      </c>
      <c r="J774">
        <v>11196</v>
      </c>
      <c r="K774">
        <v>11662</v>
      </c>
      <c r="L774">
        <v>11847</v>
      </c>
      <c r="M774">
        <v>12096</v>
      </c>
      <c r="N774">
        <v>12422</v>
      </c>
      <c r="O774">
        <v>12945</v>
      </c>
      <c r="P774">
        <v>12969</v>
      </c>
    </row>
    <row r="775" spans="1:16" ht="12.75">
      <c r="A775">
        <v>13</v>
      </c>
      <c r="B775" t="s">
        <v>30</v>
      </c>
      <c r="C775">
        <v>5968</v>
      </c>
      <c r="D775">
        <v>5933</v>
      </c>
      <c r="E775">
        <v>6163</v>
      </c>
      <c r="F775">
        <v>6342</v>
      </c>
      <c r="G775">
        <v>6155</v>
      </c>
      <c r="H775">
        <v>6238</v>
      </c>
      <c r="I775">
        <v>6537</v>
      </c>
      <c r="J775">
        <v>7048</v>
      </c>
      <c r="K775">
        <v>7446</v>
      </c>
      <c r="L775">
        <v>7668</v>
      </c>
      <c r="M775">
        <v>7810</v>
      </c>
      <c r="N775">
        <v>8042</v>
      </c>
      <c r="O775">
        <v>8240</v>
      </c>
      <c r="P775">
        <v>8207</v>
      </c>
    </row>
    <row r="776" spans="1:16" ht="12.75">
      <c r="A776">
        <v>14</v>
      </c>
      <c r="B776" t="s">
        <v>44</v>
      </c>
      <c r="C776">
        <v>2359</v>
      </c>
      <c r="D776">
        <v>2310</v>
      </c>
      <c r="E776">
        <v>2282</v>
      </c>
      <c r="F776">
        <v>2353</v>
      </c>
      <c r="G776">
        <v>2296</v>
      </c>
      <c r="H776">
        <v>2243</v>
      </c>
      <c r="I776">
        <v>2299</v>
      </c>
      <c r="J776">
        <v>2352</v>
      </c>
      <c r="K776">
        <v>2429</v>
      </c>
      <c r="L776">
        <v>2468</v>
      </c>
      <c r="M776">
        <v>2574</v>
      </c>
      <c r="N776">
        <v>2701</v>
      </c>
      <c r="O776">
        <v>2999</v>
      </c>
      <c r="P776">
        <v>3117</v>
      </c>
    </row>
    <row r="777" spans="1:16" ht="12.75">
      <c r="A777">
        <v>15</v>
      </c>
      <c r="B777" t="s">
        <v>32</v>
      </c>
      <c r="C777">
        <v>1762</v>
      </c>
      <c r="D777">
        <v>1717</v>
      </c>
      <c r="E777">
        <v>1810</v>
      </c>
      <c r="F777">
        <v>1808</v>
      </c>
      <c r="G777">
        <v>1828</v>
      </c>
      <c r="H777">
        <v>1841</v>
      </c>
      <c r="I777">
        <v>1842</v>
      </c>
      <c r="J777">
        <v>1796</v>
      </c>
      <c r="K777">
        <v>1787</v>
      </c>
      <c r="L777">
        <v>1711</v>
      </c>
      <c r="M777">
        <v>1712</v>
      </c>
      <c r="N777">
        <v>1679</v>
      </c>
      <c r="O777">
        <v>1706</v>
      </c>
      <c r="P777">
        <v>1645</v>
      </c>
    </row>
    <row r="778" spans="1:16" ht="12.75">
      <c r="A778">
        <v>16</v>
      </c>
      <c r="B778" t="s">
        <v>33</v>
      </c>
      <c r="C778">
        <v>10992</v>
      </c>
      <c r="D778">
        <v>11480</v>
      </c>
      <c r="E778">
        <v>11844</v>
      </c>
      <c r="F778">
        <v>11626</v>
      </c>
      <c r="G778">
        <v>11251</v>
      </c>
      <c r="H778">
        <v>11419</v>
      </c>
      <c r="I778">
        <v>11063</v>
      </c>
      <c r="J778">
        <v>11587</v>
      </c>
      <c r="K778">
        <v>12133</v>
      </c>
      <c r="L778">
        <v>12064</v>
      </c>
      <c r="M778">
        <v>12426</v>
      </c>
      <c r="N778">
        <v>12976</v>
      </c>
      <c r="O778">
        <v>12956</v>
      </c>
      <c r="P778">
        <v>13322</v>
      </c>
    </row>
    <row r="779" spans="1:16" ht="12.75">
      <c r="A779">
        <v>17</v>
      </c>
      <c r="B779" t="s">
        <v>34</v>
      </c>
      <c r="C779">
        <v>28635</v>
      </c>
      <c r="D779">
        <v>29315</v>
      </c>
      <c r="E779">
        <v>30377</v>
      </c>
      <c r="F779">
        <v>29331</v>
      </c>
      <c r="G779">
        <v>28582</v>
      </c>
      <c r="H779">
        <v>28640</v>
      </c>
      <c r="I779">
        <v>29146</v>
      </c>
      <c r="J779">
        <v>30359</v>
      </c>
      <c r="K779">
        <v>31116</v>
      </c>
      <c r="L779">
        <v>31463</v>
      </c>
      <c r="M779">
        <v>32382</v>
      </c>
      <c r="N779">
        <v>32418</v>
      </c>
      <c r="O779">
        <v>33829</v>
      </c>
      <c r="P779">
        <v>33750</v>
      </c>
    </row>
    <row r="780" spans="1:16" ht="12.75">
      <c r="A780">
        <v>18</v>
      </c>
      <c r="B780" t="s">
        <v>35</v>
      </c>
      <c r="C780">
        <v>11571</v>
      </c>
      <c r="D780">
        <v>11538</v>
      </c>
      <c r="E780">
        <v>11651</v>
      </c>
      <c r="F780">
        <v>11627</v>
      </c>
      <c r="G780">
        <v>11493</v>
      </c>
      <c r="H780">
        <v>11477</v>
      </c>
      <c r="I780">
        <v>11747</v>
      </c>
      <c r="J780">
        <v>11936</v>
      </c>
      <c r="K780">
        <v>11908</v>
      </c>
      <c r="L780">
        <v>12053</v>
      </c>
      <c r="M780">
        <v>12669</v>
      </c>
      <c r="N780">
        <v>13131</v>
      </c>
      <c r="O780">
        <v>13489</v>
      </c>
      <c r="P780">
        <v>13296</v>
      </c>
    </row>
    <row r="781" spans="1:16" ht="12.75">
      <c r="A781">
        <v>19</v>
      </c>
      <c r="B781" t="s">
        <v>36</v>
      </c>
      <c r="C781">
        <v>42714</v>
      </c>
      <c r="D781">
        <v>44331</v>
      </c>
      <c r="E781">
        <v>47047</v>
      </c>
      <c r="F781">
        <v>49284</v>
      </c>
      <c r="G781">
        <v>48996</v>
      </c>
      <c r="H781">
        <v>50437</v>
      </c>
      <c r="I781">
        <v>52931</v>
      </c>
      <c r="J781">
        <v>54298</v>
      </c>
      <c r="K781">
        <v>56894</v>
      </c>
      <c r="L781">
        <v>58605</v>
      </c>
      <c r="M781">
        <v>61245</v>
      </c>
      <c r="N781">
        <v>64805</v>
      </c>
      <c r="O781">
        <v>66660</v>
      </c>
      <c r="P781">
        <v>69340</v>
      </c>
    </row>
    <row r="782" spans="1:16" ht="12.75">
      <c r="A782">
        <v>20</v>
      </c>
      <c r="B782" t="s">
        <v>37</v>
      </c>
      <c r="C782">
        <v>31418</v>
      </c>
      <c r="D782">
        <v>32027</v>
      </c>
      <c r="E782">
        <v>32677</v>
      </c>
      <c r="F782">
        <v>33290</v>
      </c>
      <c r="G782">
        <v>33188</v>
      </c>
      <c r="H782">
        <v>33039</v>
      </c>
      <c r="I782">
        <v>32896</v>
      </c>
      <c r="J782">
        <v>32954</v>
      </c>
      <c r="K782">
        <v>33099</v>
      </c>
      <c r="L782">
        <v>33108</v>
      </c>
      <c r="M782">
        <v>33282</v>
      </c>
      <c r="N782">
        <v>33593</v>
      </c>
      <c r="O782">
        <v>33805</v>
      </c>
      <c r="P782">
        <v>34409</v>
      </c>
    </row>
    <row r="783" spans="1:16" ht="12.75">
      <c r="A783">
        <v>21</v>
      </c>
      <c r="B783" t="s">
        <v>38</v>
      </c>
      <c r="C783">
        <v>28128</v>
      </c>
      <c r="D783">
        <v>28676</v>
      </c>
      <c r="E783">
        <v>29277</v>
      </c>
      <c r="F783">
        <v>29851</v>
      </c>
      <c r="G783">
        <v>29769</v>
      </c>
      <c r="H783">
        <v>29754</v>
      </c>
      <c r="I783">
        <v>29598</v>
      </c>
      <c r="J783">
        <v>29554</v>
      </c>
      <c r="K783">
        <v>29630</v>
      </c>
      <c r="L783">
        <v>29633</v>
      </c>
      <c r="M783">
        <v>29793</v>
      </c>
      <c r="N783">
        <v>30084</v>
      </c>
      <c r="O783">
        <v>30290</v>
      </c>
      <c r="P783">
        <v>30904</v>
      </c>
    </row>
    <row r="784" spans="1:16" ht="12.75">
      <c r="A784">
        <v>22</v>
      </c>
      <c r="B784" t="s">
        <v>39</v>
      </c>
      <c r="C784">
        <v>3290</v>
      </c>
      <c r="D784">
        <v>3351</v>
      </c>
      <c r="E784">
        <v>3400</v>
      </c>
      <c r="F784">
        <v>3439</v>
      </c>
      <c r="G784">
        <v>3419</v>
      </c>
      <c r="H784">
        <v>3285</v>
      </c>
      <c r="I784">
        <v>3298</v>
      </c>
      <c r="J784">
        <v>3400</v>
      </c>
      <c r="K784">
        <v>3469</v>
      </c>
      <c r="L784">
        <v>3475</v>
      </c>
      <c r="M784">
        <v>3489</v>
      </c>
      <c r="N784">
        <v>3509</v>
      </c>
      <c r="O784">
        <v>3515</v>
      </c>
      <c r="P784">
        <v>3505</v>
      </c>
    </row>
    <row r="785" spans="1:16" ht="12.75">
      <c r="A785">
        <v>23</v>
      </c>
      <c r="B785" t="s">
        <v>45</v>
      </c>
      <c r="C785">
        <v>-137</v>
      </c>
      <c r="D785">
        <v>-153</v>
      </c>
      <c r="E785">
        <v>-169</v>
      </c>
      <c r="F785">
        <v>-167</v>
      </c>
      <c r="G785">
        <v>-167</v>
      </c>
      <c r="H785">
        <v>-159</v>
      </c>
      <c r="I785">
        <v>-868</v>
      </c>
      <c r="J785">
        <v>-976</v>
      </c>
      <c r="K785">
        <v>-972</v>
      </c>
      <c r="L785">
        <v>-897</v>
      </c>
      <c r="M785">
        <v>-962</v>
      </c>
      <c r="N785">
        <v>-954</v>
      </c>
      <c r="O785">
        <v>-1048</v>
      </c>
      <c r="P785">
        <v>-923</v>
      </c>
    </row>
    <row r="787" ht="12.75">
      <c r="A787" t="s">
        <v>46</v>
      </c>
    </row>
    <row r="788" ht="12.75">
      <c r="A788" t="s">
        <v>47</v>
      </c>
    </row>
    <row r="789" ht="12.75">
      <c r="A789" t="s">
        <v>48</v>
      </c>
    </row>
    <row r="792" ht="12.75">
      <c r="A792" t="s">
        <v>49</v>
      </c>
    </row>
    <row r="793" ht="12.75">
      <c r="A793" t="s">
        <v>50</v>
      </c>
    </row>
    <row r="794" ht="12.75">
      <c r="A794" t="s">
        <v>14</v>
      </c>
    </row>
    <row r="795" ht="12.75">
      <c r="A795" t="s">
        <v>51</v>
      </c>
    </row>
    <row r="796" spans="1:6" ht="12.75">
      <c r="A796" t="s">
        <v>16</v>
      </c>
      <c r="B796" t="s">
        <v>17</v>
      </c>
      <c r="C796">
        <v>2000</v>
      </c>
      <c r="D796">
        <v>2001</v>
      </c>
      <c r="E796">
        <v>2002</v>
      </c>
      <c r="F796">
        <v>2003</v>
      </c>
    </row>
    <row r="797" spans="1:6" ht="12.75">
      <c r="A797">
        <v>1</v>
      </c>
      <c r="B797" t="s">
        <v>18</v>
      </c>
      <c r="C797">
        <v>231510</v>
      </c>
      <c r="D797">
        <v>228925</v>
      </c>
      <c r="E797">
        <v>226445</v>
      </c>
      <c r="F797">
        <v>224784</v>
      </c>
    </row>
    <row r="798" spans="1:6" ht="12.75">
      <c r="A798">
        <v>2</v>
      </c>
      <c r="B798" t="s">
        <v>19</v>
      </c>
      <c r="C798">
        <v>232433</v>
      </c>
      <c r="D798">
        <v>230200</v>
      </c>
      <c r="E798">
        <v>227790</v>
      </c>
      <c r="F798">
        <v>226144</v>
      </c>
    </row>
    <row r="799" spans="1:6" ht="12.75">
      <c r="A799">
        <v>3</v>
      </c>
      <c r="B799" t="s">
        <v>20</v>
      </c>
      <c r="C799">
        <v>198024</v>
      </c>
      <c r="D799">
        <v>195315</v>
      </c>
      <c r="E799">
        <v>192257</v>
      </c>
      <c r="F799">
        <v>190531</v>
      </c>
    </row>
    <row r="800" spans="1:6" ht="12.75">
      <c r="A800">
        <v>4</v>
      </c>
      <c r="B800" t="s">
        <v>52</v>
      </c>
      <c r="C800">
        <v>2631</v>
      </c>
      <c r="D800">
        <v>2780</v>
      </c>
      <c r="E800">
        <v>2800</v>
      </c>
      <c r="F800">
        <v>2696</v>
      </c>
    </row>
    <row r="801" spans="1:6" ht="12.75">
      <c r="A801">
        <v>5</v>
      </c>
      <c r="B801" t="s">
        <v>53</v>
      </c>
      <c r="C801">
        <v>1683</v>
      </c>
      <c r="D801">
        <v>1640</v>
      </c>
      <c r="E801">
        <v>1669</v>
      </c>
      <c r="F801">
        <v>1575</v>
      </c>
    </row>
    <row r="802" spans="1:6" ht="12.75">
      <c r="A802">
        <v>6</v>
      </c>
      <c r="B802" t="s">
        <v>54</v>
      </c>
      <c r="C802">
        <v>948</v>
      </c>
      <c r="D802">
        <v>1140</v>
      </c>
      <c r="E802">
        <v>1131</v>
      </c>
      <c r="F802">
        <v>1121</v>
      </c>
    </row>
    <row r="803" spans="1:6" ht="12.75">
      <c r="A803">
        <v>7</v>
      </c>
      <c r="B803" t="s">
        <v>24</v>
      </c>
      <c r="C803">
        <v>1110</v>
      </c>
      <c r="D803">
        <v>1146</v>
      </c>
      <c r="E803">
        <v>1040</v>
      </c>
      <c r="F803">
        <v>1035</v>
      </c>
    </row>
    <row r="804" spans="1:6" ht="12.75">
      <c r="A804">
        <v>8</v>
      </c>
      <c r="B804" t="s">
        <v>55</v>
      </c>
      <c r="C804">
        <v>1157</v>
      </c>
      <c r="D804">
        <v>1134</v>
      </c>
      <c r="E804">
        <v>1099</v>
      </c>
      <c r="F804">
        <v>1070</v>
      </c>
    </row>
    <row r="805" spans="1:6" ht="12.75">
      <c r="A805">
        <v>9</v>
      </c>
      <c r="B805" t="s">
        <v>25</v>
      </c>
      <c r="C805">
        <v>14105</v>
      </c>
      <c r="D805">
        <v>14046</v>
      </c>
      <c r="E805">
        <v>13768</v>
      </c>
      <c r="F805">
        <v>13736</v>
      </c>
    </row>
    <row r="806" spans="1:6" ht="12.75">
      <c r="A806">
        <v>10</v>
      </c>
      <c r="B806" t="s">
        <v>26</v>
      </c>
      <c r="C806">
        <v>33769</v>
      </c>
      <c r="D806">
        <v>31631</v>
      </c>
      <c r="E806">
        <v>29397</v>
      </c>
      <c r="F806">
        <v>27954</v>
      </c>
    </row>
    <row r="807" spans="1:6" ht="12.75">
      <c r="A807">
        <v>11</v>
      </c>
      <c r="B807" t="s">
        <v>27</v>
      </c>
      <c r="C807">
        <v>21344</v>
      </c>
      <c r="D807">
        <v>19817</v>
      </c>
      <c r="E807">
        <v>18192</v>
      </c>
      <c r="F807">
        <v>17243</v>
      </c>
    </row>
    <row r="808" spans="1:6" ht="12.75">
      <c r="A808">
        <v>12</v>
      </c>
      <c r="B808" t="s">
        <v>28</v>
      </c>
      <c r="C808">
        <v>12425</v>
      </c>
      <c r="D808">
        <v>11814</v>
      </c>
      <c r="E808">
        <v>11205</v>
      </c>
      <c r="F808">
        <v>10711</v>
      </c>
    </row>
    <row r="809" spans="1:6" ht="12.75">
      <c r="A809">
        <v>13</v>
      </c>
      <c r="B809" t="s">
        <v>33</v>
      </c>
      <c r="C809">
        <v>11400</v>
      </c>
      <c r="D809">
        <v>11198</v>
      </c>
      <c r="E809">
        <v>10877</v>
      </c>
      <c r="F809">
        <v>10797</v>
      </c>
    </row>
    <row r="810" spans="1:6" ht="12.75">
      <c r="A810">
        <v>14</v>
      </c>
      <c r="B810" t="s">
        <v>34</v>
      </c>
      <c r="C810">
        <v>22356</v>
      </c>
      <c r="D810">
        <v>22413</v>
      </c>
      <c r="E810">
        <v>22374</v>
      </c>
      <c r="F810">
        <v>22205</v>
      </c>
    </row>
    <row r="811" spans="1:6" ht="12.75">
      <c r="A811">
        <v>15</v>
      </c>
      <c r="B811" t="s">
        <v>56</v>
      </c>
      <c r="C811">
        <v>7905</v>
      </c>
      <c r="D811">
        <v>7651</v>
      </c>
      <c r="E811">
        <v>7399</v>
      </c>
      <c r="F811">
        <v>7294</v>
      </c>
    </row>
    <row r="812" spans="1:6" ht="12.75">
      <c r="A812">
        <v>16</v>
      </c>
      <c r="B812" t="s">
        <v>57</v>
      </c>
      <c r="C812">
        <v>6691</v>
      </c>
      <c r="D812">
        <v>6657</v>
      </c>
      <c r="E812">
        <v>6162</v>
      </c>
      <c r="F812">
        <v>5767</v>
      </c>
    </row>
    <row r="813" spans="1:6" ht="12.75">
      <c r="A813">
        <v>17</v>
      </c>
      <c r="B813" t="s">
        <v>58</v>
      </c>
      <c r="C813">
        <v>13730</v>
      </c>
      <c r="D813">
        <v>13609</v>
      </c>
      <c r="E813">
        <v>13569</v>
      </c>
      <c r="F813">
        <v>13736</v>
      </c>
    </row>
    <row r="814" spans="1:6" ht="12.75">
      <c r="A814">
        <v>18</v>
      </c>
      <c r="B814" t="s">
        <v>59</v>
      </c>
      <c r="C814">
        <v>30633</v>
      </c>
      <c r="D814">
        <v>29381</v>
      </c>
      <c r="E814">
        <v>28685</v>
      </c>
      <c r="F814">
        <v>28505</v>
      </c>
    </row>
    <row r="815" spans="1:6" ht="12.75">
      <c r="A815">
        <v>19</v>
      </c>
      <c r="B815" t="s">
        <v>60</v>
      </c>
      <c r="C815">
        <v>25505</v>
      </c>
      <c r="D815">
        <v>26501</v>
      </c>
      <c r="E815">
        <v>27459</v>
      </c>
      <c r="F815">
        <v>28107</v>
      </c>
    </row>
    <row r="816" spans="1:6" ht="12.75">
      <c r="A816">
        <v>20</v>
      </c>
      <c r="B816" t="s">
        <v>61</v>
      </c>
      <c r="C816">
        <v>17313</v>
      </c>
      <c r="D816">
        <v>17334</v>
      </c>
      <c r="E816">
        <v>17545</v>
      </c>
      <c r="F816">
        <v>17644</v>
      </c>
    </row>
    <row r="817" spans="1:6" ht="12.75">
      <c r="A817">
        <v>21</v>
      </c>
      <c r="B817" t="s">
        <v>62</v>
      </c>
      <c r="C817">
        <v>9720</v>
      </c>
      <c r="D817">
        <v>9834</v>
      </c>
      <c r="E817">
        <v>10083</v>
      </c>
      <c r="F817">
        <v>9985</v>
      </c>
    </row>
    <row r="818" spans="1:6" ht="12.75">
      <c r="A818">
        <v>22</v>
      </c>
      <c r="B818" t="s">
        <v>37</v>
      </c>
      <c r="C818">
        <v>34409</v>
      </c>
      <c r="D818">
        <v>34885</v>
      </c>
      <c r="E818">
        <v>35533</v>
      </c>
      <c r="F818">
        <v>35613</v>
      </c>
    </row>
    <row r="819" spans="1:6" ht="12.75">
      <c r="A819">
        <v>23</v>
      </c>
      <c r="B819" t="s">
        <v>38</v>
      </c>
      <c r="C819">
        <v>30904</v>
      </c>
      <c r="D819">
        <v>31347</v>
      </c>
      <c r="E819">
        <v>31969</v>
      </c>
      <c r="F819">
        <v>32096</v>
      </c>
    </row>
    <row r="820" spans="1:6" ht="12.75">
      <c r="A820">
        <v>24</v>
      </c>
      <c r="B820" t="s">
        <v>39</v>
      </c>
      <c r="C820">
        <v>3505</v>
      </c>
      <c r="D820">
        <v>3538</v>
      </c>
      <c r="E820">
        <v>3564</v>
      </c>
      <c r="F820">
        <v>3517</v>
      </c>
    </row>
    <row r="821" spans="1:6" ht="12.75">
      <c r="A821">
        <v>25</v>
      </c>
      <c r="B821" t="s">
        <v>63</v>
      </c>
      <c r="C821">
        <v>-923</v>
      </c>
      <c r="D821">
        <v>-1275</v>
      </c>
      <c r="E821">
        <v>-1345</v>
      </c>
      <c r="F821">
        <v>-1360</v>
      </c>
    </row>
    <row r="823" ht="12.75">
      <c r="A823" t="s">
        <v>64</v>
      </c>
    </row>
    <row r="824" ht="12.75">
      <c r="A824" t="s">
        <v>65</v>
      </c>
    </row>
    <row r="825" ht="12.75">
      <c r="A825" t="s">
        <v>66</v>
      </c>
    </row>
    <row r="826" ht="12.75">
      <c r="A826" t="s">
        <v>67</v>
      </c>
    </row>
    <row r="827" ht="12.75">
      <c r="A827" t="s">
        <v>68</v>
      </c>
    </row>
    <row r="828" ht="12.75">
      <c r="A828" t="s">
        <v>69</v>
      </c>
    </row>
    <row r="829" ht="12.75">
      <c r="A829" t="s">
        <v>70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cociuba simona</dc:creator>
  <cp:keywords/>
  <dc:description/>
  <cp:lastModifiedBy>cociuba simona</cp:lastModifiedBy>
  <cp:lastPrinted>2005-10-06T20:48:37Z</cp:lastPrinted>
  <dcterms:created xsi:type="dcterms:W3CDTF">2005-03-03T17:12:14Z</dcterms:created>
  <dcterms:modified xsi:type="dcterms:W3CDTF">2005-10-06T23:02:43Z</dcterms:modified>
  <cp:category/>
  <cp:version/>
  <cp:contentType/>
  <cp:contentStatus/>
</cp:coreProperties>
</file>